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D Public\Economic Development\Incentives\Vertical Housing Development Zone\Administrative Materials\Calculator\"/>
    </mc:Choice>
  </mc:AlternateContent>
  <bookViews>
    <workbookView xWindow="0" yWindow="0" windowWidth="22485" windowHeight="11745" tabRatio="422" activeTab="1"/>
  </bookViews>
  <sheets>
    <sheet name="Instructions" sheetId="6" r:id="rId1"/>
    <sheet name="Inputs" sheetId="3" r:id="rId2"/>
    <sheet name="Calculations Summary" sheetId="4" r:id="rId3"/>
  </sheets>
  <calcPr calcId="162913" iterate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5" i="3" l="1"/>
  <c r="M74" i="3"/>
  <c r="C74" i="3"/>
  <c r="M73" i="3"/>
  <c r="C73" i="3"/>
  <c r="M72" i="3"/>
  <c r="C72" i="3"/>
  <c r="M71" i="3"/>
  <c r="C71" i="3"/>
  <c r="C63" i="3"/>
  <c r="M62" i="3"/>
  <c r="C62" i="3"/>
  <c r="M61" i="3"/>
  <c r="C61" i="3"/>
  <c r="M60" i="3"/>
  <c r="C60" i="3"/>
  <c r="M59" i="3"/>
  <c r="C59" i="3"/>
  <c r="C51" i="3"/>
  <c r="M50" i="3"/>
  <c r="C50" i="3"/>
  <c r="M49" i="3"/>
  <c r="C49" i="3"/>
  <c r="M48" i="3"/>
  <c r="C48" i="3"/>
  <c r="M47" i="3"/>
  <c r="C47" i="3"/>
  <c r="C39" i="3"/>
  <c r="M38" i="3"/>
  <c r="C38" i="3"/>
  <c r="M37" i="3"/>
  <c r="C37" i="3"/>
  <c r="M36" i="3"/>
  <c r="C36" i="3"/>
  <c r="M35" i="3"/>
  <c r="C35" i="3"/>
  <c r="C27" i="3"/>
  <c r="M26" i="3"/>
  <c r="C26" i="3"/>
  <c r="M25" i="3"/>
  <c r="C25" i="3"/>
  <c r="M24" i="3"/>
  <c r="C24" i="3"/>
  <c r="M23" i="3"/>
  <c r="C23" i="3"/>
  <c r="I76" i="3"/>
  <c r="K76" i="3"/>
  <c r="L77" i="3"/>
  <c r="H76" i="3"/>
  <c r="J76" i="3"/>
  <c r="L76" i="3"/>
  <c r="J77" i="3"/>
  <c r="D76" i="3"/>
  <c r="G76" i="3"/>
  <c r="M76" i="3"/>
  <c r="F76" i="3"/>
  <c r="E76" i="3"/>
  <c r="M75" i="3"/>
  <c r="C76" i="3"/>
  <c r="I64" i="3"/>
  <c r="K64" i="3"/>
  <c r="L65" i="3"/>
  <c r="H64" i="3"/>
  <c r="J64" i="3"/>
  <c r="L64" i="3"/>
  <c r="J65" i="3"/>
  <c r="D64" i="3"/>
  <c r="G64" i="3"/>
  <c r="M64" i="3"/>
  <c r="F64" i="3"/>
  <c r="E64" i="3"/>
  <c r="M63" i="3"/>
  <c r="C64" i="3"/>
  <c r="I52" i="3"/>
  <c r="K52" i="3"/>
  <c r="L53" i="3"/>
  <c r="H52" i="3"/>
  <c r="J52" i="3"/>
  <c r="L52" i="3"/>
  <c r="J53" i="3"/>
  <c r="D52" i="3"/>
  <c r="G52" i="3"/>
  <c r="M52" i="3"/>
  <c r="F52" i="3"/>
  <c r="E52" i="3"/>
  <c r="M51" i="3"/>
  <c r="C52" i="3"/>
  <c r="I40" i="3"/>
  <c r="K40" i="3"/>
  <c r="L41" i="3"/>
  <c r="H40" i="3"/>
  <c r="J40" i="3"/>
  <c r="L40" i="3"/>
  <c r="J41" i="3"/>
  <c r="D40" i="3"/>
  <c r="G40" i="3"/>
  <c r="M40" i="3"/>
  <c r="F40" i="3"/>
  <c r="E40" i="3"/>
  <c r="M39" i="3"/>
  <c r="C40" i="3"/>
  <c r="I28" i="3"/>
  <c r="K28" i="3"/>
  <c r="L29" i="3"/>
  <c r="H28" i="3"/>
  <c r="J28" i="3"/>
  <c r="L28" i="3"/>
  <c r="J29" i="3"/>
  <c r="D28" i="3"/>
  <c r="G28" i="3"/>
  <c r="M28" i="3"/>
  <c r="F28" i="3"/>
  <c r="E28" i="3"/>
  <c r="M27" i="3"/>
  <c r="C28" i="3"/>
  <c r="M11" i="3"/>
  <c r="A11" i="3"/>
  <c r="A23" i="3"/>
  <c r="A35" i="3"/>
  <c r="A47" i="3"/>
  <c r="A59" i="3"/>
  <c r="A71" i="3"/>
  <c r="D12" i="4"/>
  <c r="H16" i="3"/>
  <c r="J16" i="3"/>
  <c r="L16" i="3"/>
  <c r="J17" i="3"/>
  <c r="I16" i="3"/>
  <c r="K16" i="3"/>
  <c r="L17" i="3"/>
  <c r="D16" i="3"/>
  <c r="G16" i="3"/>
  <c r="M16" i="3"/>
  <c r="E16" i="3"/>
  <c r="F16" i="3"/>
  <c r="D26" i="4"/>
  <c r="C11" i="3"/>
  <c r="M12" i="3"/>
  <c r="C12" i="3"/>
  <c r="M13" i="3"/>
  <c r="C13" i="3"/>
  <c r="M14" i="3"/>
  <c r="C14" i="3"/>
  <c r="M15" i="3"/>
  <c r="C15" i="3"/>
  <c r="C16" i="3"/>
  <c r="D11" i="4"/>
  <c r="D25" i="4"/>
  <c r="D20" i="4"/>
  <c r="D30" i="4"/>
  <c r="D35" i="4"/>
  <c r="D17" i="4"/>
  <c r="D18" i="4"/>
  <c r="D19" i="4"/>
  <c r="D22" i="4"/>
  <c r="D21" i="4"/>
  <c r="D23" i="4"/>
  <c r="D31" i="4"/>
  <c r="D13" i="4"/>
  <c r="D10" i="4"/>
  <c r="D24" i="4"/>
  <c r="D36" i="4"/>
</calcChain>
</file>

<file path=xl/comments1.xml><?xml version="1.0" encoding="utf-8"?>
<comments xmlns="http://schemas.openxmlformats.org/spreadsheetml/2006/main">
  <authors>
    <author>Matt Lorenzen</author>
  </authors>
  <commentList>
    <comment ref="C13" authorId="0" shapeId="0">
      <text>
        <r>
          <rPr>
            <b/>
            <sz val="9"/>
            <color indexed="81"/>
            <rFont val="Tahoma"/>
            <family val="2"/>
          </rPr>
          <t>Matt Lorenzen:</t>
        </r>
        <r>
          <rPr>
            <sz val="9"/>
            <color indexed="81"/>
            <rFont val="Tahoma"/>
            <family val="2"/>
          </rPr>
          <t xml:space="preserve">
No. of Project Floors/No. of Bldgs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Matt Lorenzen:</t>
        </r>
        <r>
          <rPr>
            <sz val="9"/>
            <color indexed="81"/>
            <rFont val="Tahoma"/>
            <family val="2"/>
          </rPr>
          <t xml:space="preserve">
Ground Floor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Matt Lorenzen:</t>
        </r>
        <r>
          <rPr>
            <sz val="9"/>
            <color indexed="81"/>
            <rFont val="Tahoma"/>
            <family val="2"/>
          </rPr>
          <t xml:space="preserve">
(Total L-I Res/Total Res.) x Total Res. Common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Matt Lorenzen:</t>
        </r>
        <r>
          <rPr>
            <sz val="9"/>
            <color indexed="81"/>
            <rFont val="Tahoma"/>
            <family val="2"/>
          </rPr>
          <t xml:space="preserve">
Total Project/No. of Project Floors</t>
        </r>
      </text>
    </comment>
    <comment ref="C25" authorId="0" shapeId="0">
      <text>
        <r>
          <rPr>
            <b/>
            <sz val="9"/>
            <color rgb="FF000000"/>
            <rFont val="Tahoma"/>
            <family val="2"/>
          </rPr>
          <t>Matt Lorenzen: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Total Project/Avg No. of Floors</t>
        </r>
      </text>
    </comment>
    <comment ref="C30" authorId="0" shapeId="0">
      <text>
        <r>
          <rPr>
            <b/>
            <sz val="9"/>
            <color rgb="FF000000"/>
            <rFont val="Tahoma"/>
            <family val="2"/>
          </rPr>
          <t>Matt Lorenzen: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(Must be at least 1.0 to qualify)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Total Res./Avg. Flr Area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Matt Lorenzen:</t>
        </r>
        <r>
          <rPr>
            <sz val="9"/>
            <color indexed="81"/>
            <rFont val="Tahoma"/>
            <family val="2"/>
          </rPr>
          <t xml:space="preserve">
(Must be at least 1.0 to qualify)
(L-I Res + L-I Common)/Avg Flr Area</t>
        </r>
      </text>
    </comment>
    <comment ref="B35" authorId="0" shapeId="0">
      <text>
        <r>
          <rPr>
            <b/>
            <sz val="9"/>
            <color rgb="FF000000"/>
            <rFont val="Tahoma"/>
            <family val="2"/>
          </rPr>
          <t>Matt Lorenzen: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20% x Ex. Mult. For Res. Uses</t>
        </r>
      </text>
    </comment>
    <comment ref="B36" authorId="0" shapeId="0">
      <text>
        <r>
          <rPr>
            <b/>
            <sz val="9"/>
            <color rgb="FF000000"/>
            <rFont val="Tahoma"/>
            <family val="2"/>
          </rPr>
          <t>Matt Lorenzen: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20% x Ex. Mult. For Res. Uses (low-income)</t>
        </r>
      </text>
    </comment>
  </commentList>
</comments>
</file>

<file path=xl/sharedStrings.xml><?xml version="1.0" encoding="utf-8"?>
<sst xmlns="http://schemas.openxmlformats.org/spreadsheetml/2006/main" count="172" uniqueCount="66">
  <si>
    <t>Land Area</t>
  </si>
  <si>
    <t>Residential</t>
  </si>
  <si>
    <t>Bldg.</t>
  </si>
  <si>
    <t>Market Units</t>
  </si>
  <si>
    <t>Low Income Units</t>
  </si>
  <si>
    <t>Floor</t>
  </si>
  <si>
    <t>Sq ft</t>
  </si>
  <si>
    <t># Units</t>
  </si>
  <si>
    <t>Non-Resident.
Sq ft</t>
  </si>
  <si>
    <t>Residential
Common 
Sq ft</t>
  </si>
  <si>
    <t>No. of Floors</t>
  </si>
  <si>
    <t>Building 
Sq ft
Totals</t>
  </si>
  <si>
    <t xml:space="preserve">Non Resident.
Common
Sq ft </t>
  </si>
  <si>
    <t>No. of Project Floors</t>
  </si>
  <si>
    <t>Square Footages</t>
  </si>
  <si>
    <t xml:space="preserve">Total Low-Inc. Residential </t>
  </si>
  <si>
    <t>Total Residential</t>
  </si>
  <si>
    <t xml:space="preserve">Total Residential Common </t>
  </si>
  <si>
    <t>Low-Income Common</t>
  </si>
  <si>
    <t>Property Exemption Rate</t>
  </si>
  <si>
    <t>Land Exemption Rate</t>
  </si>
  <si>
    <t>No. Residential Units</t>
  </si>
  <si>
    <t>Project Basics</t>
  </si>
  <si>
    <t>No. of Buildings</t>
  </si>
  <si>
    <t>Exemption Multipliers</t>
  </si>
  <si>
    <t>Exemption Rates</t>
  </si>
  <si>
    <t>Average Floor Area (Project)</t>
  </si>
  <si>
    <t>Total Residential Square Footage</t>
  </si>
  <si>
    <t>Total Units</t>
  </si>
  <si>
    <t xml:space="preserve">Total Project </t>
  </si>
  <si>
    <t>City of Wilsonville, OR</t>
  </si>
  <si>
    <t>Community Development</t>
  </si>
  <si>
    <t>29799 SW Town Center Loop East</t>
  </si>
  <si>
    <t>Wilsonville, OR 97070</t>
  </si>
  <si>
    <t>VERTICAL HOUSING DEVELOPMENT ZONE</t>
  </si>
  <si>
    <t>EXEMPTION CALCULATOR</t>
  </si>
  <si>
    <t>PROJECT INFORMATION</t>
  </si>
  <si>
    <t>PROJECT ADDRESS</t>
  </si>
  <si>
    <t>CITY, STATE</t>
  </si>
  <si>
    <t>ZIP CODE</t>
  </si>
  <si>
    <t>Wilsonville, OR</t>
  </si>
  <si>
    <t>COUNTY</t>
  </si>
  <si>
    <t xml:space="preserve">City Attorney: </t>
  </si>
  <si>
    <t>Date:</t>
  </si>
  <si>
    <t xml:space="preserve">Date: </t>
  </si>
  <si>
    <t>TAX LOTS (31W…     )</t>
  </si>
  <si>
    <t>PROPERTY OWNER</t>
  </si>
  <si>
    <t>OWNER NAME</t>
  </si>
  <si>
    <t>PHONE</t>
  </si>
  <si>
    <t>EMAIL ADDRESS</t>
  </si>
  <si>
    <t>OWNER ADDRESS</t>
  </si>
  <si>
    <t>CITY, STATE, ZIP</t>
  </si>
  <si>
    <t>APPLICANT</t>
  </si>
  <si>
    <t>APPLICANT NAME</t>
  </si>
  <si>
    <t>APPLICANT ADDRESS</t>
  </si>
  <si>
    <t>% Non-residential facing Primary Street</t>
  </si>
  <si>
    <t>Exemption Multiplier, Residential Uses</t>
  </si>
  <si>
    <t>Exemption Multiplier, Res. Uses (Low-Income)</t>
  </si>
  <si>
    <t>Staff Review By:</t>
  </si>
  <si>
    <t>Non-Resident. 
Sq ft Facing 
Primary St.</t>
  </si>
  <si>
    <t>Total 
Sq ft. Facing 
Primary St.</t>
  </si>
  <si>
    <t>Average Floor Area (per statute)</t>
  </si>
  <si>
    <t>Non-Res. facing Primary Street</t>
  </si>
  <si>
    <t>Total facing Primary Street</t>
  </si>
  <si>
    <t>Average No. Project of Floors</t>
  </si>
  <si>
    <r>
      <rPr>
        <b/>
        <sz val="11"/>
        <color theme="1"/>
        <rFont val="Calibri"/>
        <family val="2"/>
      </rPr>
      <t>INSTRUCTIONS:</t>
    </r>
    <r>
      <rPr>
        <sz val="11"/>
        <color theme="1"/>
        <rFont val="Calibri"/>
        <family val="2"/>
      </rPr>
      <t xml:space="preserve">
</t>
    </r>
    <r>
      <rPr>
        <sz val="11"/>
        <color rgb="FFFF0000"/>
        <rFont val="Calibri"/>
        <family val="2"/>
      </rPr>
      <t>Do not change formulas.</t>
    </r>
    <r>
      <rPr>
        <sz val="11"/>
        <color theme="1"/>
        <rFont val="Calibri"/>
        <family val="2"/>
      </rPr>
      <t xml:space="preserve">
Only enter hard data into the yellow fields.
All other fields should be left blank; they will populate automatically.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</si>
</sst>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0.00%"/>
  </numFmts>
  <fonts count="42" x14ac:knownFonts="1">
    <font>
      <sz val="11"/>
      <color theme="1"/>
      <name val="Myriad Pro"/>
      <family val="2"/>
      <scheme val="minor"/>
    </font>
    <font>
      <sz val="11"/>
      <color theme="1"/>
      <name val="Myriad Pro"/>
      <family val="2"/>
      <scheme val="minor"/>
    </font>
    <font>
      <sz val="10"/>
      <name val="Arial"/>
      <family val="2"/>
    </font>
    <font>
      <sz val="10"/>
      <color rgb="FF002B49"/>
      <name val="Myriad Pro Cond"/>
      <family val="2"/>
      <scheme val="major"/>
    </font>
    <font>
      <sz val="11"/>
      <color rgb="FF002B49"/>
      <name val="Myriad Pro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Times New Roman"/>
      <family val="1"/>
    </font>
    <font>
      <u/>
      <sz val="11"/>
      <color theme="10"/>
      <name val="Myriad Pro"/>
      <family val="2"/>
      <scheme val="minor"/>
    </font>
    <font>
      <sz val="11"/>
      <color rgb="FF002B49"/>
      <name val="Calibri Light"/>
      <family val="2"/>
    </font>
    <font>
      <sz val="14"/>
      <color rgb="FFF4F6F7"/>
      <name val="Calibri Light"/>
      <family val="2"/>
    </font>
    <font>
      <sz val="16"/>
      <color rgb="FFB1E3E3"/>
      <name val="Calibri Light"/>
      <family val="2"/>
    </font>
    <font>
      <sz val="13"/>
      <color rgb="FFB1E3E3"/>
      <name val="Calibri Light"/>
      <family val="2"/>
    </font>
    <font>
      <sz val="22"/>
      <color theme="0"/>
      <name val="Calibri Light"/>
      <family val="2"/>
    </font>
    <font>
      <sz val="10"/>
      <color rgb="FFB1E3E3"/>
      <name val="Calibri Light"/>
      <family val="2"/>
    </font>
    <font>
      <sz val="20"/>
      <color theme="0"/>
      <name val="Calibri Light"/>
      <family val="2"/>
    </font>
    <font>
      <sz val="11"/>
      <color theme="1"/>
      <name val="Calibri"/>
      <family val="2"/>
    </font>
    <font>
      <sz val="10"/>
      <color rgb="FF002B49"/>
      <name val="Calibri Light"/>
      <family val="2"/>
    </font>
    <font>
      <b/>
      <sz val="10"/>
      <color rgb="FF002B49"/>
      <name val="Calibri Light"/>
      <family val="2"/>
    </font>
    <font>
      <u/>
      <sz val="10"/>
      <color rgb="FF002B49"/>
      <name val="Calibri Light"/>
      <family val="2"/>
    </font>
    <font>
      <sz val="26"/>
      <color rgb="FFB1E3E3"/>
      <name val="Calibri Light"/>
      <family val="2"/>
    </font>
    <font>
      <b/>
      <sz val="10"/>
      <color theme="0"/>
      <name val="Calibri Light"/>
      <family val="2"/>
    </font>
    <font>
      <sz val="11"/>
      <color theme="1"/>
      <name val="Calibri Light"/>
      <family val="2"/>
    </font>
    <font>
      <b/>
      <sz val="11"/>
      <color theme="0" tint="-4.9989318521683403E-2"/>
      <name val="Calibri"/>
      <family val="2"/>
    </font>
    <font>
      <sz val="10"/>
      <name val="Calibri Light"/>
      <family val="2"/>
    </font>
    <font>
      <sz val="18"/>
      <color rgb="FFF4F6F7"/>
      <name val="Calibri Light"/>
      <family val="2"/>
    </font>
    <font>
      <sz val="8"/>
      <color theme="1"/>
      <name val="Calibri Light"/>
      <family val="2"/>
    </font>
    <font>
      <strike/>
      <sz val="11"/>
      <color rgb="FF002B49"/>
      <name val="Calibri Light"/>
      <family val="2"/>
    </font>
    <font>
      <u/>
      <sz val="11"/>
      <color theme="1"/>
      <name val="Calibri Light"/>
      <family val="2"/>
    </font>
    <font>
      <sz val="14"/>
      <name val="Calibri Light"/>
      <family val="2"/>
    </font>
    <font>
      <sz val="9"/>
      <color theme="1"/>
      <name val="Calibri Light"/>
      <family val="2"/>
    </font>
    <font>
      <b/>
      <sz val="20"/>
      <color theme="0"/>
      <name val="Calibri Light"/>
      <family val="2"/>
    </font>
    <font>
      <sz val="12"/>
      <name val="Calibri Light"/>
      <family val="2"/>
    </font>
    <font>
      <sz val="11"/>
      <name val="Calibri Light"/>
      <family val="2"/>
    </font>
    <font>
      <u/>
      <sz val="11"/>
      <color theme="10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0"/>
      <color rgb="FF002B49"/>
      <name val="Calibri"/>
      <family val="2"/>
    </font>
    <font>
      <strike/>
      <sz val="11"/>
      <color rgb="FF002B49"/>
      <name val="Calibri"/>
      <family val="2"/>
    </font>
    <font>
      <sz val="10"/>
      <color rgb="FF002B4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B1E3E3"/>
        <bgColor indexed="64"/>
      </patternFill>
    </fill>
    <fill>
      <patternFill patternType="solid">
        <fgColor rgb="FF002B49"/>
        <bgColor indexed="64"/>
      </patternFill>
    </fill>
    <fill>
      <patternFill patternType="solid">
        <fgColor rgb="FF052B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rgb="FF8D9FAC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rgb="FF002B49"/>
      </left>
      <right style="thin">
        <color rgb="FF002B49"/>
      </right>
      <top style="thin">
        <color rgb="FF002B49"/>
      </top>
      <bottom style="thin">
        <color rgb="FF002B49"/>
      </bottom>
      <diagonal/>
    </border>
    <border>
      <left/>
      <right style="thin">
        <color rgb="FF002B49"/>
      </right>
      <top/>
      <bottom/>
      <diagonal/>
    </border>
    <border>
      <left style="thin">
        <color rgb="FF778B9B"/>
      </left>
      <right/>
      <top/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0691854609822"/>
      </right>
      <top/>
      <bottom/>
      <diagonal/>
    </border>
    <border>
      <left/>
      <right style="thin">
        <color rgb="FFD2D8DE"/>
      </right>
      <top/>
      <bottom/>
      <diagonal/>
    </border>
    <border>
      <left style="thin">
        <color rgb="FFD2D8DE"/>
      </left>
      <right style="thin">
        <color rgb="FFD2D8DE"/>
      </right>
      <top/>
      <bottom/>
      <diagonal/>
    </border>
    <border>
      <left style="thin">
        <color rgb="FFD2D8DE"/>
      </left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0" tint="-0.14996795556505021"/>
      </bottom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rgb="FF778B9B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</cellStyleXfs>
  <cellXfs count="133">
    <xf numFmtId="0" fontId="0" fillId="0" borderId="0" xfId="0"/>
    <xf numFmtId="0" fontId="3" fillId="0" borderId="0" xfId="0" applyFont="1"/>
    <xf numFmtId="0" fontId="4" fillId="0" borderId="0" xfId="0" applyFont="1"/>
    <xf numFmtId="0" fontId="4" fillId="4" borderId="0" xfId="0" applyFont="1" applyFill="1"/>
    <xf numFmtId="0" fontId="9" fillId="4" borderId="0" xfId="0" applyFont="1" applyFill="1"/>
    <xf numFmtId="2" fontId="11" fillId="5" borderId="0" xfId="4" quotePrefix="1" applyNumberFormat="1" applyFont="1" applyFill="1" applyBorder="1" applyAlignment="1">
      <alignment horizontal="left" vertical="center"/>
    </xf>
    <xf numFmtId="0" fontId="17" fillId="0" borderId="15" xfId="0" applyFont="1" applyBorder="1"/>
    <xf numFmtId="0" fontId="22" fillId="0" borderId="0" xfId="0" applyFont="1"/>
    <xf numFmtId="0" fontId="22" fillId="0" borderId="0" xfId="0" applyFont="1" applyAlignment="1">
      <alignment horizontal="left" indent="1"/>
    </xf>
    <xf numFmtId="0" fontId="26" fillId="0" borderId="0" xfId="0" applyFont="1"/>
    <xf numFmtId="0" fontId="3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6" fillId="0" borderId="0" xfId="0" applyFont="1" applyAlignment="1">
      <alignment vertical="top" wrapText="1"/>
    </xf>
    <xf numFmtId="4" fontId="39" fillId="0" borderId="21" xfId="0" applyNumberFormat="1" applyFont="1" applyBorder="1" applyAlignment="1"/>
    <xf numFmtId="4" fontId="14" fillId="4" borderId="0" xfId="0" applyNumberFormat="1" applyFont="1" applyFill="1" applyBorder="1" applyAlignment="1">
      <alignment horizontal="center"/>
    </xf>
    <xf numFmtId="4" fontId="18" fillId="2" borderId="16" xfId="0" applyNumberFormat="1" applyFont="1" applyFill="1" applyBorder="1"/>
    <xf numFmtId="4" fontId="18" fillId="2" borderId="17" xfId="0" applyNumberFormat="1" applyFont="1" applyFill="1" applyBorder="1"/>
    <xf numFmtId="4" fontId="22" fillId="0" borderId="0" xfId="0" applyNumberFormat="1" applyFont="1"/>
    <xf numFmtId="4" fontId="18" fillId="0" borderId="2" xfId="0" applyNumberFormat="1" applyFont="1" applyBorder="1" applyAlignment="1"/>
    <xf numFmtId="4" fontId="18" fillId="0" borderId="3" xfId="0" applyNumberFormat="1" applyFont="1" applyBorder="1" applyAlignment="1">
      <alignment horizontal="right"/>
    </xf>
    <xf numFmtId="4" fontId="9" fillId="0" borderId="0" xfId="0" applyNumberFormat="1" applyFont="1"/>
    <xf numFmtId="4" fontId="18" fillId="0" borderId="0" xfId="0" applyNumberFormat="1" applyFont="1" applyBorder="1" applyAlignment="1"/>
    <xf numFmtId="4" fontId="18" fillId="0" borderId="0" xfId="0" applyNumberFormat="1" applyFont="1" applyBorder="1" applyAlignment="1">
      <alignment horizontal="right"/>
    </xf>
    <xf numFmtId="4" fontId="17" fillId="0" borderId="0" xfId="0" applyNumberFormat="1" applyFont="1" applyBorder="1"/>
    <xf numFmtId="4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wrapText="1"/>
    </xf>
    <xf numFmtId="4" fontId="17" fillId="0" borderId="5" xfId="0" applyNumberFormat="1" applyFont="1" applyBorder="1" applyAlignment="1">
      <alignment horizontal="center" wrapText="1"/>
    </xf>
    <xf numFmtId="4" fontId="17" fillId="3" borderId="10" xfId="0" applyNumberFormat="1" applyFont="1" applyFill="1" applyBorder="1" applyAlignment="1">
      <alignment horizontal="center"/>
    </xf>
    <xf numFmtId="4" fontId="17" fillId="3" borderId="5" xfId="0" applyNumberFormat="1" applyFont="1" applyFill="1" applyBorder="1" applyAlignment="1">
      <alignment horizontal="center"/>
    </xf>
    <xf numFmtId="4" fontId="17" fillId="8" borderId="14" xfId="0" applyNumberFormat="1" applyFont="1" applyFill="1" applyBorder="1"/>
    <xf numFmtId="4" fontId="24" fillId="5" borderId="0" xfId="4" applyNumberFormat="1" applyFont="1" applyFill="1"/>
    <xf numFmtId="4" fontId="22" fillId="4" borderId="0" xfId="0" applyNumberFormat="1" applyFont="1" applyFill="1"/>
    <xf numFmtId="4" fontId="25" fillId="5" borderId="0" xfId="4" quotePrefix="1" applyNumberFormat="1" applyFont="1" applyFill="1" applyBorder="1" applyAlignment="1">
      <alignment horizontal="left" vertical="center"/>
    </xf>
    <xf numFmtId="4" fontId="24" fillId="5" borderId="0" xfId="4" applyNumberFormat="1" applyFont="1" applyFill="1" applyBorder="1" applyAlignment="1">
      <alignment vertical="center"/>
    </xf>
    <xf numFmtId="4" fontId="24" fillId="5" borderId="0" xfId="4" applyNumberFormat="1" applyFont="1" applyFill="1" applyBorder="1" applyAlignment="1">
      <alignment horizontal="left" vertical="center" indent="1"/>
    </xf>
    <xf numFmtId="4" fontId="22" fillId="0" borderId="0" xfId="0" applyNumberFormat="1" applyFont="1" applyAlignment="1">
      <alignment horizontal="left" indent="1"/>
    </xf>
    <xf numFmtId="4" fontId="26" fillId="0" borderId="0" xfId="0" applyNumberFormat="1" applyFont="1"/>
    <xf numFmtId="4" fontId="22" fillId="6" borderId="0" xfId="0" applyNumberFormat="1" applyFont="1" applyFill="1"/>
    <xf numFmtId="4" fontId="9" fillId="6" borderId="0" xfId="0" applyNumberFormat="1" applyFont="1" applyFill="1"/>
    <xf numFmtId="4" fontId="9" fillId="6" borderId="0" xfId="0" applyNumberFormat="1" applyFont="1" applyFill="1" applyAlignment="1">
      <alignment horizontal="left" indent="1"/>
    </xf>
    <xf numFmtId="4" fontId="22" fillId="0" borderId="25" xfId="0" applyNumberFormat="1" applyFont="1" applyBorder="1" applyAlignment="1">
      <alignment horizontal="left" indent="1"/>
    </xf>
    <xf numFmtId="4" fontId="9" fillId="0" borderId="26" xfId="0" applyNumberFormat="1" applyFont="1" applyBorder="1" applyAlignment="1">
      <alignment horizontal="right" indent="1"/>
    </xf>
    <xf numFmtId="4" fontId="9" fillId="0" borderId="0" xfId="0" applyNumberFormat="1" applyFont="1" applyAlignment="1">
      <alignment horizontal="left" indent="1"/>
    </xf>
    <xf numFmtId="4" fontId="9" fillId="6" borderId="0" xfId="0" applyNumberFormat="1" applyFont="1" applyFill="1" applyAlignment="1">
      <alignment horizontal="right" indent="1"/>
    </xf>
    <xf numFmtId="4" fontId="27" fillId="0" borderId="26" xfId="0" applyNumberFormat="1" applyFont="1" applyBorder="1" applyAlignment="1">
      <alignment horizontal="right" indent="1"/>
    </xf>
    <xf numFmtId="4" fontId="9" fillId="0" borderId="0" xfId="0" applyNumberFormat="1" applyFont="1" applyAlignment="1">
      <alignment horizontal="right" indent="1"/>
    </xf>
    <xf numFmtId="4" fontId="9" fillId="0" borderId="21" xfId="0" applyNumberFormat="1" applyFont="1" applyBorder="1" applyAlignment="1">
      <alignment horizontal="right" indent="1"/>
    </xf>
    <xf numFmtId="4" fontId="22" fillId="0" borderId="0" xfId="0" applyNumberFormat="1" applyFont="1" applyAlignment="1">
      <alignment horizontal="right" indent="1"/>
    </xf>
    <xf numFmtId="4" fontId="22" fillId="0" borderId="5" xfId="0" applyNumberFormat="1" applyFont="1" applyBorder="1"/>
    <xf numFmtId="4" fontId="22" fillId="0" borderId="5" xfId="0" applyNumberFormat="1" applyFont="1" applyBorder="1" applyAlignment="1">
      <alignment horizontal="left" indent="1"/>
    </xf>
    <xf numFmtId="4" fontId="22" fillId="0" borderId="5" xfId="0" applyNumberFormat="1" applyFont="1" applyBorder="1" applyAlignment="1">
      <alignment horizontal="right"/>
    </xf>
    <xf numFmtId="4" fontId="22" fillId="0" borderId="5" xfId="0" applyNumberFormat="1" applyFont="1" applyBorder="1" applyAlignment="1">
      <alignment horizontal="left"/>
    </xf>
    <xf numFmtId="4" fontId="28" fillId="0" borderId="5" xfId="0" applyNumberFormat="1" applyFont="1" applyBorder="1"/>
    <xf numFmtId="4" fontId="22" fillId="0" borderId="0" xfId="0" applyNumberFormat="1" applyFont="1" applyAlignment="1">
      <alignment horizontal="left"/>
    </xf>
    <xf numFmtId="4" fontId="22" fillId="0" borderId="0" xfId="0" applyNumberFormat="1" applyFont="1" applyBorder="1" applyAlignment="1">
      <alignment horizontal="left" indent="1"/>
    </xf>
    <xf numFmtId="4" fontId="22" fillId="0" borderId="0" xfId="0" applyNumberFormat="1" applyFont="1" applyBorder="1"/>
    <xf numFmtId="4" fontId="29" fillId="0" borderId="0" xfId="4" applyNumberFormat="1" applyFont="1" applyFill="1" applyBorder="1" applyAlignment="1">
      <alignment horizontal="left" vertical="center"/>
    </xf>
    <xf numFmtId="4" fontId="30" fillId="6" borderId="0" xfId="0" applyNumberFormat="1" applyFont="1" applyFill="1" applyAlignment="1">
      <alignment horizontal="left" vertical="center" indent="1"/>
    </xf>
    <xf numFmtId="4" fontId="30" fillId="6" borderId="0" xfId="0" applyNumberFormat="1" applyFont="1" applyFill="1" applyAlignment="1">
      <alignment horizontal="left" vertical="center"/>
    </xf>
    <xf numFmtId="4" fontId="30" fillId="6" borderId="0" xfId="0" applyNumberFormat="1" applyFont="1" applyFill="1" applyAlignment="1">
      <alignment vertical="center"/>
    </xf>
    <xf numFmtId="4" fontId="22" fillId="0" borderId="28" xfId="0" applyNumberFormat="1" applyFont="1" applyFill="1" applyBorder="1" applyAlignment="1">
      <alignment horizontal="left" vertical="center" indent="1"/>
    </xf>
    <xf numFmtId="4" fontId="24" fillId="0" borderId="0" xfId="4" applyNumberFormat="1" applyFont="1" applyFill="1" applyBorder="1" applyAlignment="1">
      <alignment horizontal="left" vertical="top" wrapText="1" indent="1"/>
    </xf>
    <xf numFmtId="4" fontId="24" fillId="0" borderId="0" xfId="4" applyNumberFormat="1" applyFont="1" applyFill="1" applyBorder="1" applyAlignment="1">
      <alignment horizontal="right" vertical="center"/>
    </xf>
    <xf numFmtId="4" fontId="31" fillId="5" borderId="0" xfId="0" applyNumberFormat="1" applyFont="1" applyFill="1" applyBorder="1" applyAlignment="1">
      <alignment vertical="center" wrapText="1"/>
    </xf>
    <xf numFmtId="4" fontId="24" fillId="6" borderId="31" xfId="0" applyNumberFormat="1" applyFont="1" applyFill="1" applyBorder="1" applyAlignment="1">
      <alignment horizontal="left" vertical="center" wrapText="1" indent="1"/>
    </xf>
    <xf numFmtId="0" fontId="22" fillId="0" borderId="29" xfId="0" applyNumberFormat="1" applyFont="1" applyFill="1" applyBorder="1" applyAlignment="1">
      <alignment horizontal="left" vertical="center" indent="1"/>
    </xf>
    <xf numFmtId="3" fontId="17" fillId="7" borderId="14" xfId="0" applyNumberFormat="1" applyFont="1" applyFill="1" applyBorder="1" applyProtection="1">
      <protection locked="0"/>
    </xf>
    <xf numFmtId="3" fontId="18" fillId="7" borderId="17" xfId="0" applyNumberFormat="1" applyFont="1" applyFill="1" applyBorder="1" applyProtection="1">
      <protection locked="0"/>
    </xf>
    <xf numFmtId="3" fontId="17" fillId="7" borderId="18" xfId="0" applyNumberFormat="1" applyFont="1" applyFill="1" applyBorder="1" applyProtection="1">
      <protection locked="0"/>
    </xf>
    <xf numFmtId="0" fontId="17" fillId="7" borderId="14" xfId="0" applyFont="1" applyFill="1" applyBorder="1" applyProtection="1">
      <protection locked="0"/>
    </xf>
    <xf numFmtId="3" fontId="17" fillId="7" borderId="19" xfId="0" applyNumberFormat="1" applyFont="1" applyFill="1" applyBorder="1" applyProtection="1">
      <protection locked="0"/>
    </xf>
    <xf numFmtId="0" fontId="33" fillId="7" borderId="31" xfId="5" applyFont="1" applyFill="1" applyBorder="1" applyAlignment="1" applyProtection="1">
      <alignment horizontal="left" vertical="center" indent="1"/>
      <protection locked="0"/>
    </xf>
    <xf numFmtId="3" fontId="17" fillId="0" borderId="15" xfId="0" applyNumberFormat="1" applyFont="1" applyBorder="1"/>
    <xf numFmtId="3" fontId="21" fillId="4" borderId="15" xfId="0" applyNumberFormat="1" applyFont="1" applyFill="1" applyBorder="1"/>
    <xf numFmtId="3" fontId="18" fillId="2" borderId="15" xfId="0" applyNumberFormat="1" applyFont="1" applyFill="1" applyBorder="1"/>
    <xf numFmtId="3" fontId="18" fillId="0" borderId="0" xfId="0" applyNumberFormat="1" applyFont="1"/>
    <xf numFmtId="3" fontId="18" fillId="0" borderId="3" xfId="0" applyNumberFormat="1" applyFont="1" applyBorder="1" applyAlignment="1"/>
    <xf numFmtId="3" fontId="18" fillId="0" borderId="4" xfId="0" applyNumberFormat="1" applyFont="1" applyBorder="1" applyAlignment="1"/>
    <xf numFmtId="4" fontId="41" fillId="0" borderId="21" xfId="0" applyNumberFormat="1" applyFont="1" applyBorder="1" applyAlignment="1"/>
    <xf numFmtId="3" fontId="41" fillId="0" borderId="21" xfId="0" applyNumberFormat="1" applyFont="1" applyBorder="1" applyAlignment="1"/>
    <xf numFmtId="3" fontId="40" fillId="0" borderId="21" xfId="0" applyNumberFormat="1" applyFont="1" applyBorder="1" applyAlignment="1">
      <alignment horizontal="left" indent="1"/>
    </xf>
    <xf numFmtId="3" fontId="41" fillId="0" borderId="25" xfId="0" applyNumberFormat="1" applyFont="1" applyBorder="1" applyAlignment="1"/>
    <xf numFmtId="9" fontId="41" fillId="0" borderId="21" xfId="1" applyFont="1" applyBorder="1" applyAlignment="1">
      <alignment horizontal="right"/>
    </xf>
    <xf numFmtId="164" fontId="9" fillId="0" borderId="22" xfId="1" applyNumberFormat="1" applyFont="1" applyFill="1" applyBorder="1" applyAlignment="1">
      <alignment horizontal="right"/>
    </xf>
    <xf numFmtId="4" fontId="41" fillId="0" borderId="21" xfId="0" applyNumberFormat="1" applyFont="1" applyBorder="1" applyAlignment="1">
      <alignment horizontal="right"/>
    </xf>
    <xf numFmtId="2" fontId="10" fillId="5" borderId="24" xfId="4" applyNumberFormat="1" applyFont="1" applyFill="1" applyBorder="1" applyAlignment="1">
      <alignment horizontal="left" vertical="center" wrapText="1" indent="1"/>
    </xf>
    <xf numFmtId="2" fontId="10" fillId="5" borderId="0" xfId="4" applyNumberFormat="1" applyFont="1" applyFill="1" applyBorder="1" applyAlignment="1">
      <alignment horizontal="left" vertical="center" wrapText="1" indent="1"/>
    </xf>
    <xf numFmtId="2" fontId="12" fillId="5" borderId="24" xfId="4" applyNumberFormat="1" applyFont="1" applyFill="1" applyBorder="1" applyAlignment="1">
      <alignment horizontal="left" vertical="center" wrapText="1" indent="1"/>
    </xf>
    <xf numFmtId="2" fontId="12" fillId="5" borderId="0" xfId="4" applyNumberFormat="1" applyFont="1" applyFill="1" applyBorder="1" applyAlignment="1">
      <alignment horizontal="left" vertical="center" wrapText="1" indent="1"/>
    </xf>
    <xf numFmtId="2" fontId="14" fillId="5" borderId="24" xfId="4" applyNumberFormat="1" applyFont="1" applyFill="1" applyBorder="1" applyAlignment="1">
      <alignment horizontal="left" vertical="center" indent="1"/>
    </xf>
    <xf numFmtId="2" fontId="14" fillId="5" borderId="0" xfId="4" applyNumberFormat="1" applyFont="1" applyFill="1" applyBorder="1" applyAlignment="1">
      <alignment horizontal="left" vertical="center" indent="1"/>
    </xf>
    <xf numFmtId="3" fontId="20" fillId="4" borderId="0" xfId="0" applyNumberFormat="1" applyFont="1" applyFill="1" applyAlignment="1">
      <alignment horizontal="center" vertical="center"/>
    </xf>
    <xf numFmtId="3" fontId="17" fillId="7" borderId="1" xfId="0" applyNumberFormat="1" applyFont="1" applyFill="1" applyBorder="1" applyAlignment="1" applyProtection="1">
      <alignment horizontal="center" vertical="center"/>
      <protection locked="0"/>
    </xf>
    <xf numFmtId="3" fontId="17" fillId="7" borderId="7" xfId="0" applyNumberFormat="1" applyFont="1" applyFill="1" applyBorder="1" applyAlignment="1" applyProtection="1">
      <alignment horizontal="center" vertical="center"/>
      <protection locked="0"/>
    </xf>
    <xf numFmtId="4" fontId="17" fillId="0" borderId="8" xfId="0" applyNumberFormat="1" applyFont="1" applyBorder="1" applyAlignment="1">
      <alignment horizontal="center" wrapText="1"/>
    </xf>
    <xf numFmtId="4" fontId="17" fillId="0" borderId="20" xfId="0" applyNumberFormat="1" applyFont="1" applyBorder="1" applyAlignment="1">
      <alignment horizontal="center" wrapText="1"/>
    </xf>
    <xf numFmtId="4" fontId="17" fillId="0" borderId="0" xfId="0" applyNumberFormat="1" applyFont="1" applyBorder="1" applyAlignment="1">
      <alignment horizontal="center" wrapText="1"/>
    </xf>
    <xf numFmtId="4" fontId="17" fillId="0" borderId="33" xfId="0" applyNumberFormat="1" applyFont="1" applyBorder="1" applyAlignment="1">
      <alignment horizontal="center" wrapText="1"/>
    </xf>
    <xf numFmtId="2" fontId="13" fillId="5" borderId="0" xfId="4" quotePrefix="1" applyNumberFormat="1" applyFont="1" applyFill="1" applyAlignment="1">
      <alignment horizontal="left" vertical="top"/>
    </xf>
    <xf numFmtId="4" fontId="17" fillId="0" borderId="0" xfId="0" applyNumberFormat="1" applyFont="1" applyBorder="1" applyAlignment="1">
      <alignment horizontal="center"/>
    </xf>
    <xf numFmtId="4" fontId="18" fillId="3" borderId="11" xfId="0" applyNumberFormat="1" applyFont="1" applyFill="1" applyBorder="1" applyAlignment="1">
      <alignment horizontal="center"/>
    </xf>
    <xf numFmtId="4" fontId="18" fillId="3" borderId="12" xfId="0" applyNumberFormat="1" applyFont="1" applyFill="1" applyBorder="1" applyAlignment="1">
      <alignment horizontal="center"/>
    </xf>
    <xf numFmtId="4" fontId="19" fillId="3" borderId="6" xfId="0" applyNumberFormat="1" applyFont="1" applyFill="1" applyBorder="1" applyAlignment="1">
      <alignment horizontal="center"/>
    </xf>
    <xf numFmtId="4" fontId="19" fillId="3" borderId="0" xfId="0" applyNumberFormat="1" applyFont="1" applyFill="1" applyBorder="1" applyAlignment="1">
      <alignment horizontal="center"/>
    </xf>
    <xf numFmtId="4" fontId="17" fillId="3" borderId="13" xfId="0" applyNumberFormat="1" applyFont="1" applyFill="1" applyBorder="1" applyAlignment="1">
      <alignment horizontal="center" wrapText="1"/>
    </xf>
    <xf numFmtId="4" fontId="17" fillId="3" borderId="8" xfId="0" applyNumberFormat="1" applyFont="1" applyFill="1" applyBorder="1" applyAlignment="1">
      <alignment horizontal="center" wrapText="1"/>
    </xf>
    <xf numFmtId="4" fontId="17" fillId="3" borderId="9" xfId="0" applyNumberFormat="1" applyFont="1" applyFill="1" applyBorder="1" applyAlignment="1">
      <alignment horizontal="center" wrapText="1"/>
    </xf>
    <xf numFmtId="4" fontId="24" fillId="6" borderId="30" xfId="0" applyNumberFormat="1" applyFont="1" applyFill="1" applyBorder="1" applyAlignment="1">
      <alignment horizontal="left" vertical="center" wrapText="1" indent="1"/>
    </xf>
    <xf numFmtId="4" fontId="24" fillId="6" borderId="31" xfId="0" applyNumberFormat="1" applyFont="1" applyFill="1" applyBorder="1" applyAlignment="1">
      <alignment horizontal="left" vertical="center" wrapText="1" indent="1"/>
    </xf>
    <xf numFmtId="4" fontId="24" fillId="6" borderId="32" xfId="0" applyNumberFormat="1" applyFont="1" applyFill="1" applyBorder="1" applyAlignment="1">
      <alignment horizontal="left" vertical="center" wrapText="1" indent="1"/>
    </xf>
    <xf numFmtId="4" fontId="14" fillId="5" borderId="24" xfId="4" applyNumberFormat="1" applyFont="1" applyFill="1" applyBorder="1" applyAlignment="1">
      <alignment horizontal="left" vertical="center" indent="1"/>
    </xf>
    <xf numFmtId="4" fontId="14" fillId="5" borderId="0" xfId="4" applyNumberFormat="1" applyFont="1" applyFill="1" applyBorder="1" applyAlignment="1">
      <alignment horizontal="left" vertical="center" indent="1"/>
    </xf>
    <xf numFmtId="2" fontId="32" fillId="7" borderId="30" xfId="0" applyNumberFormat="1" applyFont="1" applyFill="1" applyBorder="1" applyAlignment="1" applyProtection="1">
      <alignment horizontal="left" vertical="center" indent="1"/>
      <protection locked="0"/>
    </xf>
    <xf numFmtId="2" fontId="32" fillId="7" borderId="31" xfId="0" applyNumberFormat="1" applyFont="1" applyFill="1" applyBorder="1" applyAlignment="1" applyProtection="1">
      <alignment horizontal="left" vertical="center" indent="1"/>
      <protection locked="0"/>
    </xf>
    <xf numFmtId="1" fontId="32" fillId="7" borderId="31" xfId="0" applyNumberFormat="1" applyFont="1" applyFill="1" applyBorder="1" applyAlignment="1" applyProtection="1">
      <alignment horizontal="left" vertical="center" indent="1"/>
      <protection locked="0"/>
    </xf>
    <xf numFmtId="1" fontId="32" fillId="7" borderId="32" xfId="0" applyNumberFormat="1" applyFont="1" applyFill="1" applyBorder="1" applyAlignment="1" applyProtection="1">
      <alignment horizontal="left" vertical="center" indent="1"/>
      <protection locked="0"/>
    </xf>
    <xf numFmtId="2" fontId="32" fillId="7" borderId="32" xfId="0" applyNumberFormat="1" applyFont="1" applyFill="1" applyBorder="1" applyAlignment="1" applyProtection="1">
      <alignment horizontal="left" vertical="center" indent="1"/>
      <protection locked="0"/>
    </xf>
    <xf numFmtId="4" fontId="12" fillId="5" borderId="24" xfId="4" applyNumberFormat="1" applyFont="1" applyFill="1" applyBorder="1" applyAlignment="1">
      <alignment horizontal="left" vertical="center" wrapText="1" indent="1"/>
    </xf>
    <xf numFmtId="4" fontId="12" fillId="5" borderId="0" xfId="4" applyNumberFormat="1" applyFont="1" applyFill="1" applyBorder="1" applyAlignment="1">
      <alignment horizontal="left" vertical="center" wrapText="1" indent="1"/>
    </xf>
    <xf numFmtId="4" fontId="23" fillId="4" borderId="0" xfId="0" applyNumberFormat="1" applyFont="1" applyFill="1" applyAlignment="1">
      <alignment horizontal="center"/>
    </xf>
    <xf numFmtId="4" fontId="15" fillId="5" borderId="0" xfId="4" quotePrefix="1" applyNumberFormat="1" applyFont="1" applyFill="1" applyAlignment="1">
      <alignment horizontal="left" vertical="top" indent="4"/>
    </xf>
    <xf numFmtId="4" fontId="15" fillId="5" borderId="36" xfId="4" quotePrefix="1" applyNumberFormat="1" applyFont="1" applyFill="1" applyBorder="1" applyAlignment="1">
      <alignment horizontal="left" vertical="top" indent="4"/>
    </xf>
    <xf numFmtId="4" fontId="11" fillId="5" borderId="0" xfId="4" quotePrefix="1" applyNumberFormat="1" applyFont="1" applyFill="1" applyBorder="1" applyAlignment="1">
      <alignment horizontal="left" vertical="center" indent="4"/>
    </xf>
    <xf numFmtId="4" fontId="10" fillId="5" borderId="24" xfId="4" applyNumberFormat="1" applyFont="1" applyFill="1" applyBorder="1" applyAlignment="1">
      <alignment horizontal="left" vertical="center" wrapText="1" indent="1"/>
    </xf>
    <xf numFmtId="4" fontId="10" fillId="5" borderId="0" xfId="4" applyNumberFormat="1" applyFont="1" applyFill="1" applyBorder="1" applyAlignment="1">
      <alignment horizontal="left" vertical="center" wrapText="1" indent="1"/>
    </xf>
    <xf numFmtId="4" fontId="23" fillId="4" borderId="34" xfId="0" applyNumberFormat="1" applyFont="1" applyFill="1" applyBorder="1" applyAlignment="1">
      <alignment horizontal="center"/>
    </xf>
    <xf numFmtId="2" fontId="34" fillId="7" borderId="31" xfId="5" applyNumberFormat="1" applyFont="1" applyFill="1" applyBorder="1" applyAlignment="1" applyProtection="1">
      <alignment horizontal="left" vertical="center" indent="1"/>
      <protection locked="0"/>
    </xf>
    <xf numFmtId="4" fontId="9" fillId="0" borderId="0" xfId="0" applyNumberFormat="1" applyFont="1" applyFill="1" applyBorder="1" applyAlignment="1">
      <alignment horizontal="right" indent="1"/>
    </xf>
    <xf numFmtId="4" fontId="9" fillId="0" borderId="23" xfId="0" applyNumberFormat="1" applyFont="1" applyFill="1" applyBorder="1" applyAlignment="1">
      <alignment horizontal="right" indent="1"/>
    </xf>
    <xf numFmtId="0" fontId="22" fillId="7" borderId="35" xfId="0" applyFont="1" applyFill="1" applyBorder="1" applyAlignment="1" applyProtection="1">
      <alignment vertical="center"/>
      <protection locked="0"/>
    </xf>
    <xf numFmtId="0" fontId="22" fillId="7" borderId="0" xfId="0" applyFont="1" applyFill="1" applyAlignment="1" applyProtection="1">
      <alignment vertical="center"/>
      <protection locked="0"/>
    </xf>
    <xf numFmtId="0" fontId="22" fillId="7" borderId="0" xfId="0" applyFont="1" applyFill="1" applyBorder="1" applyAlignment="1" applyProtection="1">
      <alignment vertical="center"/>
      <protection locked="0"/>
    </xf>
    <xf numFmtId="0" fontId="22" fillId="7" borderId="27" xfId="0" applyFont="1" applyFill="1" applyBorder="1" applyAlignment="1" applyProtection="1">
      <alignment vertical="center"/>
      <protection locked="0"/>
    </xf>
  </cellXfs>
  <cellStyles count="6">
    <cellStyle name="Comma 2" xfId="3"/>
    <cellStyle name="Hyperlink" xfId="5" builtinId="8"/>
    <cellStyle name="Normal" xfId="0" builtinId="0"/>
    <cellStyle name="Normal 2" xfId="2"/>
    <cellStyle name="Normal 3" xfId="4"/>
    <cellStyle name="Percent" xfId="1" builtinId="5"/>
  </cellStyles>
  <dxfs count="42"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font>
        <b/>
        <i val="0"/>
        <color rgb="FF00B050"/>
      </font>
    </dxf>
    <dxf>
      <font>
        <b/>
        <i val="0"/>
        <color rgb="FFC00000"/>
      </font>
    </dxf>
    <dxf>
      <numFmt numFmtId="165" formatCode=";;;"/>
    </dxf>
    <dxf>
      <font>
        <b/>
        <i val="0"/>
        <color rgb="FF00B050"/>
      </font>
    </dxf>
    <dxf>
      <font>
        <b/>
        <i val="0"/>
        <color rgb="FFC00000"/>
      </font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</dxfs>
  <tableStyles count="0" defaultTableStyle="TableStyleMedium2" defaultPivotStyle="PivotStyleLight16"/>
  <colors>
    <mruColors>
      <color rgb="FFFFFFB9"/>
      <color rgb="FF002B49"/>
      <color rgb="FF8D9FAC"/>
      <color rgb="FFB1E3E3"/>
      <color rgb="FFE8ECEE"/>
      <color rgb="FF008996"/>
      <color rgb="FFF2EC72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2628900</xdr:colOff>
      <xdr:row>0</xdr:row>
      <xdr:rowOff>685800</xdr:rowOff>
    </xdr:from>
    <xdr:to>
      <xdr:col>0</xdr:col>
      <xdr:colOff>4533900</xdr:colOff>
      <xdr:row>0</xdr:row>
      <xdr:rowOff>1047750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628900" y="685800"/>
          <a:ext cx="1905000" cy="361950"/>
        </a:xfrm>
        <a:prstGeom prst="rect">
          <a:avLst/>
        </a:prstGeom>
        <a:solidFill>
          <a:srgbClr val="FFFFB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112059</xdr:colOff>
      <xdr:row>1</xdr:row>
      <xdr:rowOff>67234</xdr:rowOff>
    </xdr:from>
    <xdr:to>
      <xdr:col>9</xdr:col>
      <xdr:colOff>809923</xdr:colOff>
      <xdr:row>5</xdr:row>
      <xdr:rowOff>13578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45" t="11267" r="11850" b="9865"/>
        <a:stretch/>
      </xdr:blipFill>
      <xdr:spPr>
        <a:xfrm>
          <a:off x="7563971" y="257734"/>
          <a:ext cx="697864" cy="797991"/>
        </a:xfrm>
        <a:prstGeom prst="rect">
          <a:avLst/>
        </a:prstGeom>
        <a:noFill/>
        <a:ln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664212</xdr:colOff>
      <xdr:row>0</xdr:row>
      <xdr:rowOff>184327</xdr:rowOff>
    </xdr:from>
    <xdr:to>
      <xdr:col>3</xdr:col>
      <xdr:colOff>1362076</xdr:colOff>
      <xdr:row>5</xdr:row>
      <xdr:rowOff>2469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45" t="11267" r="11850" b="9865"/>
        <a:stretch/>
      </xdr:blipFill>
      <xdr:spPr>
        <a:xfrm>
          <a:off x="5036187" y="184327"/>
          <a:ext cx="697864" cy="792867"/>
        </a:xfrm>
        <a:prstGeom prst="rect">
          <a:avLst/>
        </a:prstGeom>
        <a:noFill/>
        <a:ln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">
      <a:majorFont>
        <a:latin typeface="Myriad Pro Cond"/>
        <a:ea typeface=""/>
        <a:cs typeface=""/>
      </a:majorFont>
      <a:minorFont>
        <a:latin typeface="Myriad Pr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ColWidth="8.875" defaultRowHeight="15" x14ac:dyDescent="0.25"/>
  <cols>
    <col min="1" max="1" width="76" customWidth="1"/>
  </cols>
  <sheetData>
    <row r="1" spans="1:1" ht="120.75" customHeight="1" x14ac:dyDescent="0.25">
      <c r="A1" s="12" t="s">
        <v>65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tabSelected="1" view="pageLayout" zoomScale="115" zoomScaleNormal="100" zoomScalePageLayoutView="115" workbookViewId="0">
      <selection activeCell="B11" sqref="B11:B15"/>
    </sheetView>
  </sheetViews>
  <sheetFormatPr defaultColWidth="9" defaultRowHeight="15" x14ac:dyDescent="0.25"/>
  <cols>
    <col min="1" max="1" width="7" style="2" customWidth="1"/>
    <col min="2" max="2" width="9" style="2"/>
    <col min="3" max="3" width="7.625" style="2" customWidth="1"/>
    <col min="4" max="4" width="13.625" style="2" customWidth="1"/>
    <col min="5" max="6" width="14.625" style="2" customWidth="1"/>
    <col min="7" max="13" width="13.625" style="2" customWidth="1"/>
    <col min="14" max="16384" width="9" style="2"/>
  </cols>
  <sheetData>
    <row r="1" spans="1:13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6.5" customHeight="1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85" t="s">
        <v>30</v>
      </c>
      <c r="L2" s="86"/>
      <c r="M2" s="3"/>
    </row>
    <row r="3" spans="1:13" ht="16.5" customHeight="1" x14ac:dyDescent="0.25">
      <c r="A3" s="3"/>
      <c r="B3" s="5" t="s">
        <v>35</v>
      </c>
      <c r="C3" s="4"/>
      <c r="D3" s="4"/>
      <c r="E3" s="4"/>
      <c r="F3" s="4"/>
      <c r="G3" s="4"/>
      <c r="H3" s="4"/>
      <c r="I3" s="4"/>
      <c r="J3" s="4"/>
      <c r="K3" s="87" t="s">
        <v>31</v>
      </c>
      <c r="L3" s="88"/>
      <c r="M3" s="3"/>
    </row>
    <row r="4" spans="1:13" ht="16.5" customHeight="1" x14ac:dyDescent="0.25">
      <c r="A4" s="3"/>
      <c r="B4" s="98" t="s">
        <v>34</v>
      </c>
      <c r="C4" s="98"/>
      <c r="D4" s="98"/>
      <c r="E4" s="98"/>
      <c r="F4" s="98"/>
      <c r="G4" s="98"/>
      <c r="H4" s="4"/>
      <c r="I4" s="4"/>
      <c r="J4" s="4"/>
      <c r="K4" s="89" t="s">
        <v>32</v>
      </c>
      <c r="L4" s="90"/>
      <c r="M4" s="3"/>
    </row>
    <row r="5" spans="1:13" ht="16.5" customHeight="1" x14ac:dyDescent="0.25">
      <c r="A5" s="3"/>
      <c r="B5" s="98"/>
      <c r="C5" s="98"/>
      <c r="D5" s="98"/>
      <c r="E5" s="98"/>
      <c r="F5" s="98"/>
      <c r="G5" s="98"/>
      <c r="H5" s="4"/>
      <c r="I5" s="4"/>
      <c r="J5" s="4"/>
      <c r="K5" s="89" t="s">
        <v>33</v>
      </c>
      <c r="L5" s="90"/>
      <c r="M5" s="3"/>
    </row>
    <row r="6" spans="1:13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3"/>
    </row>
    <row r="7" spans="1:13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" customHeight="1" x14ac:dyDescent="0.25">
      <c r="A8" s="23"/>
      <c r="B8" s="23"/>
      <c r="C8" s="24"/>
      <c r="D8" s="96" t="s">
        <v>8</v>
      </c>
      <c r="E8" s="96" t="s">
        <v>59</v>
      </c>
      <c r="F8" s="96" t="s">
        <v>60</v>
      </c>
      <c r="G8" s="94" t="s">
        <v>12</v>
      </c>
      <c r="H8" s="100" t="s">
        <v>1</v>
      </c>
      <c r="I8" s="101"/>
      <c r="J8" s="101"/>
      <c r="K8" s="101"/>
      <c r="L8" s="104" t="s">
        <v>9</v>
      </c>
      <c r="M8" s="96" t="s">
        <v>11</v>
      </c>
    </row>
    <row r="9" spans="1:13" x14ac:dyDescent="0.25">
      <c r="A9" s="23"/>
      <c r="B9" s="25"/>
      <c r="C9" s="24"/>
      <c r="D9" s="96"/>
      <c r="E9" s="96"/>
      <c r="F9" s="96"/>
      <c r="G9" s="94"/>
      <c r="H9" s="102" t="s">
        <v>3</v>
      </c>
      <c r="I9" s="103"/>
      <c r="J9" s="103" t="s">
        <v>4</v>
      </c>
      <c r="K9" s="103"/>
      <c r="L9" s="105"/>
      <c r="M9" s="99"/>
    </row>
    <row r="10" spans="1:13" ht="17.25" customHeight="1" x14ac:dyDescent="0.25">
      <c r="A10" s="14" t="s">
        <v>2</v>
      </c>
      <c r="B10" s="26" t="s">
        <v>0</v>
      </c>
      <c r="C10" s="24" t="s">
        <v>5</v>
      </c>
      <c r="D10" s="97"/>
      <c r="E10" s="97"/>
      <c r="F10" s="97"/>
      <c r="G10" s="95"/>
      <c r="H10" s="27" t="s">
        <v>6</v>
      </c>
      <c r="I10" s="28" t="s">
        <v>7</v>
      </c>
      <c r="J10" s="28" t="s">
        <v>6</v>
      </c>
      <c r="K10" s="28" t="s">
        <v>7</v>
      </c>
      <c r="L10" s="106"/>
      <c r="M10" s="99"/>
    </row>
    <row r="11" spans="1:13" ht="15" customHeight="1" x14ac:dyDescent="0.25">
      <c r="A11" s="91" t="str">
        <f>IF(M11="","",1)</f>
        <v/>
      </c>
      <c r="B11" s="92"/>
      <c r="C11" s="6" t="str">
        <f>IF(M11="","",1)</f>
        <v/>
      </c>
      <c r="D11" s="66"/>
      <c r="E11" s="66"/>
      <c r="F11" s="66"/>
      <c r="G11" s="66"/>
      <c r="H11" s="68"/>
      <c r="I11" s="66"/>
      <c r="J11" s="66"/>
      <c r="K11" s="66"/>
      <c r="L11" s="70"/>
      <c r="M11" s="72" t="str">
        <f>(IF(SUM(D11:L11)=0,"",SUM(D11+G11+H11+J11+L11)))</f>
        <v/>
      </c>
    </row>
    <row r="12" spans="1:13" ht="15" customHeight="1" x14ac:dyDescent="0.25">
      <c r="A12" s="91"/>
      <c r="B12" s="93"/>
      <c r="C12" s="6" t="str">
        <f>IF(M12="","",2)</f>
        <v/>
      </c>
      <c r="D12" s="66"/>
      <c r="E12" s="29"/>
      <c r="F12" s="29"/>
      <c r="G12" s="66"/>
      <c r="H12" s="68"/>
      <c r="I12" s="66"/>
      <c r="J12" s="66"/>
      <c r="K12" s="66"/>
      <c r="L12" s="70"/>
      <c r="M12" s="72" t="str">
        <f t="shared" ref="M12:M13" si="0">(IF(SUM(D12:L12)=0,"",SUM(D12+G12+H12+J12+L12)))</f>
        <v/>
      </c>
    </row>
    <row r="13" spans="1:13" ht="15" customHeight="1" x14ac:dyDescent="0.25">
      <c r="A13" s="91"/>
      <c r="B13" s="93"/>
      <c r="C13" s="6" t="str">
        <f>IF(M13="","",3)</f>
        <v/>
      </c>
      <c r="D13" s="66"/>
      <c r="E13" s="29"/>
      <c r="F13" s="29"/>
      <c r="G13" s="67"/>
      <c r="H13" s="68"/>
      <c r="I13" s="66"/>
      <c r="J13" s="66"/>
      <c r="K13" s="66"/>
      <c r="L13" s="70"/>
      <c r="M13" s="72" t="str">
        <f t="shared" si="0"/>
        <v/>
      </c>
    </row>
    <row r="14" spans="1:13" ht="15" customHeight="1" x14ac:dyDescent="0.25">
      <c r="A14" s="91"/>
      <c r="B14" s="93"/>
      <c r="C14" s="6" t="str">
        <f>IF(M14="","",4)</f>
        <v/>
      </c>
      <c r="D14" s="66"/>
      <c r="E14" s="29"/>
      <c r="F14" s="29"/>
      <c r="G14" s="67"/>
      <c r="H14" s="68"/>
      <c r="I14" s="66"/>
      <c r="J14" s="66"/>
      <c r="K14" s="66"/>
      <c r="L14" s="70"/>
      <c r="M14" s="72" t="str">
        <f>(IF(SUM(D14:L14)=0,"",SUM(D14+G14+H14+J14+L14)))</f>
        <v/>
      </c>
    </row>
    <row r="15" spans="1:13" ht="15" customHeight="1" x14ac:dyDescent="0.25">
      <c r="A15" s="91"/>
      <c r="B15" s="93"/>
      <c r="C15" s="6" t="str">
        <f>IF(M15="","",5)</f>
        <v/>
      </c>
      <c r="D15" s="66"/>
      <c r="E15" s="29"/>
      <c r="F15" s="29"/>
      <c r="G15" s="67"/>
      <c r="H15" s="68"/>
      <c r="I15" s="69"/>
      <c r="J15" s="66"/>
      <c r="K15" s="69"/>
      <c r="L15" s="70"/>
      <c r="M15" s="72" t="str">
        <f>(IF(SUM(D15:L15)=0,"",SUM(D15+G15+H15+J15+L15)))</f>
        <v/>
      </c>
    </row>
    <row r="16" spans="1:13" x14ac:dyDescent="0.25">
      <c r="A16" s="15" t="s">
        <v>10</v>
      </c>
      <c r="B16" s="16"/>
      <c r="C16" s="74">
        <f>COUNT(C11:C15)</f>
        <v>0</v>
      </c>
      <c r="D16" s="75">
        <f>SUM(D11:D15)</f>
        <v>0</v>
      </c>
      <c r="E16" s="75">
        <f t="shared" ref="E16:L16" si="1">SUM(E11:E15)</f>
        <v>0</v>
      </c>
      <c r="F16" s="75">
        <f t="shared" si="1"/>
        <v>0</v>
      </c>
      <c r="G16" s="75">
        <f t="shared" si="1"/>
        <v>0</v>
      </c>
      <c r="H16" s="75">
        <f>SUM(H11:H15)</f>
        <v>0</v>
      </c>
      <c r="I16" s="75">
        <f>SUM(I11:I15)</f>
        <v>0</v>
      </c>
      <c r="J16" s="75">
        <f t="shared" si="1"/>
        <v>0</v>
      </c>
      <c r="K16" s="75">
        <f t="shared" si="1"/>
        <v>0</v>
      </c>
      <c r="L16" s="75">
        <f t="shared" si="1"/>
        <v>0</v>
      </c>
      <c r="M16" s="73">
        <f>SUM(D16+G16+H16+J16+L16)</f>
        <v>0</v>
      </c>
    </row>
    <row r="17" spans="1:13" x14ac:dyDescent="0.25">
      <c r="A17" s="17"/>
      <c r="B17" s="17"/>
      <c r="C17" s="17"/>
      <c r="D17" s="17"/>
      <c r="E17" s="17"/>
      <c r="F17" s="17"/>
      <c r="G17" s="17"/>
      <c r="H17" s="18"/>
      <c r="I17" s="19" t="s">
        <v>27</v>
      </c>
      <c r="J17" s="76">
        <f>H16+J16+L16</f>
        <v>0</v>
      </c>
      <c r="K17" s="19" t="s">
        <v>28</v>
      </c>
      <c r="L17" s="77">
        <f>I16+K16</f>
        <v>0</v>
      </c>
      <c r="M17" s="20"/>
    </row>
    <row r="18" spans="1:13" x14ac:dyDescent="0.25">
      <c r="A18" s="17"/>
      <c r="B18" s="17"/>
      <c r="C18" s="17"/>
      <c r="D18" s="17"/>
      <c r="E18" s="17"/>
      <c r="F18" s="17"/>
      <c r="G18" s="17"/>
      <c r="H18" s="21"/>
      <c r="I18" s="22"/>
      <c r="J18" s="21"/>
      <c r="K18" s="22"/>
      <c r="L18" s="21"/>
      <c r="M18" s="17"/>
    </row>
    <row r="19" spans="1:13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5" customHeight="1" x14ac:dyDescent="0.25">
      <c r="A20" s="23"/>
      <c r="B20" s="23"/>
      <c r="C20" s="24"/>
      <c r="D20" s="96" t="s">
        <v>8</v>
      </c>
      <c r="E20" s="96" t="s">
        <v>59</v>
      </c>
      <c r="F20" s="96" t="s">
        <v>60</v>
      </c>
      <c r="G20" s="94" t="s">
        <v>12</v>
      </c>
      <c r="H20" s="100" t="s">
        <v>1</v>
      </c>
      <c r="I20" s="101"/>
      <c r="J20" s="101"/>
      <c r="K20" s="101"/>
      <c r="L20" s="104" t="s">
        <v>9</v>
      </c>
      <c r="M20" s="96" t="s">
        <v>11</v>
      </c>
    </row>
    <row r="21" spans="1:13" x14ac:dyDescent="0.25">
      <c r="A21" s="23"/>
      <c r="B21" s="25"/>
      <c r="C21" s="24"/>
      <c r="D21" s="96"/>
      <c r="E21" s="96"/>
      <c r="F21" s="96"/>
      <c r="G21" s="94"/>
      <c r="H21" s="102" t="s">
        <v>3</v>
      </c>
      <c r="I21" s="103"/>
      <c r="J21" s="103" t="s">
        <v>4</v>
      </c>
      <c r="K21" s="103"/>
      <c r="L21" s="105"/>
      <c r="M21" s="99"/>
    </row>
    <row r="22" spans="1:13" ht="17.25" customHeight="1" x14ac:dyDescent="0.25">
      <c r="A22" s="14" t="s">
        <v>2</v>
      </c>
      <c r="B22" s="26" t="s">
        <v>0</v>
      </c>
      <c r="C22" s="24" t="s">
        <v>5</v>
      </c>
      <c r="D22" s="97"/>
      <c r="E22" s="97"/>
      <c r="F22" s="97"/>
      <c r="G22" s="95"/>
      <c r="H22" s="27" t="s">
        <v>6</v>
      </c>
      <c r="I22" s="28" t="s">
        <v>7</v>
      </c>
      <c r="J22" s="28" t="s">
        <v>6</v>
      </c>
      <c r="K22" s="28" t="s">
        <v>7</v>
      </c>
      <c r="L22" s="106"/>
      <c r="M22" s="99"/>
    </row>
    <row r="23" spans="1:13" ht="15" customHeight="1" x14ac:dyDescent="0.25">
      <c r="A23" s="91" t="str">
        <f>IF(M23="","",2)</f>
        <v/>
      </c>
      <c r="B23" s="92"/>
      <c r="C23" s="6" t="str">
        <f>IF(M23="","",1)</f>
        <v/>
      </c>
      <c r="D23" s="66"/>
      <c r="E23" s="66"/>
      <c r="F23" s="66"/>
      <c r="G23" s="66"/>
      <c r="H23" s="68"/>
      <c r="I23" s="66"/>
      <c r="J23" s="66"/>
      <c r="K23" s="66"/>
      <c r="L23" s="70"/>
      <c r="M23" s="72" t="str">
        <f t="shared" ref="M23:M25" si="2">(IF(SUM(D23:L23)=0,"",SUM(D23+G23+H23+J23+L23)))</f>
        <v/>
      </c>
    </row>
    <row r="24" spans="1:13" ht="15" customHeight="1" x14ac:dyDescent="0.25">
      <c r="A24" s="91"/>
      <c r="B24" s="93"/>
      <c r="C24" s="6" t="str">
        <f>IF(M24="","",2)</f>
        <v/>
      </c>
      <c r="D24" s="66"/>
      <c r="E24" s="29"/>
      <c r="F24" s="29"/>
      <c r="G24" s="66"/>
      <c r="H24" s="68"/>
      <c r="I24" s="66"/>
      <c r="J24" s="66"/>
      <c r="K24" s="66"/>
      <c r="L24" s="70"/>
      <c r="M24" s="72" t="str">
        <f t="shared" si="2"/>
        <v/>
      </c>
    </row>
    <row r="25" spans="1:13" ht="15" customHeight="1" x14ac:dyDescent="0.25">
      <c r="A25" s="91"/>
      <c r="B25" s="93"/>
      <c r="C25" s="6" t="str">
        <f>IF(M25="","",3)</f>
        <v/>
      </c>
      <c r="D25" s="66"/>
      <c r="E25" s="29"/>
      <c r="F25" s="29"/>
      <c r="G25" s="67"/>
      <c r="H25" s="68"/>
      <c r="I25" s="66"/>
      <c r="J25" s="66"/>
      <c r="K25" s="66"/>
      <c r="L25" s="70"/>
      <c r="M25" s="72" t="str">
        <f t="shared" si="2"/>
        <v/>
      </c>
    </row>
    <row r="26" spans="1:13" ht="15" customHeight="1" x14ac:dyDescent="0.25">
      <c r="A26" s="91"/>
      <c r="B26" s="93"/>
      <c r="C26" s="6" t="str">
        <f>IF(M26="","",4)</f>
        <v/>
      </c>
      <c r="D26" s="66"/>
      <c r="E26" s="29"/>
      <c r="F26" s="29"/>
      <c r="G26" s="67"/>
      <c r="H26" s="68"/>
      <c r="I26" s="66"/>
      <c r="J26" s="66"/>
      <c r="K26" s="66"/>
      <c r="L26" s="70"/>
      <c r="M26" s="72" t="str">
        <f>(IF(SUM(D26:L26)=0,"",SUM(D26+G26+H26+J26+L26)))</f>
        <v/>
      </c>
    </row>
    <row r="27" spans="1:13" ht="15" customHeight="1" x14ac:dyDescent="0.25">
      <c r="A27" s="91"/>
      <c r="B27" s="93"/>
      <c r="C27" s="6" t="str">
        <f>IF(M27="","",5)</f>
        <v/>
      </c>
      <c r="D27" s="66"/>
      <c r="E27" s="29"/>
      <c r="F27" s="29"/>
      <c r="G27" s="67"/>
      <c r="H27" s="68"/>
      <c r="I27" s="69"/>
      <c r="J27" s="66"/>
      <c r="K27" s="69"/>
      <c r="L27" s="70"/>
      <c r="M27" s="72" t="str">
        <f>(IF(SUM(D27:L27)=0,"",SUM(D27+G27+H27+J27+L27)))</f>
        <v/>
      </c>
    </row>
    <row r="28" spans="1:13" x14ac:dyDescent="0.25">
      <c r="A28" s="15" t="s">
        <v>10</v>
      </c>
      <c r="B28" s="16"/>
      <c r="C28" s="74">
        <f>COUNT(C23:C27)</f>
        <v>0</v>
      </c>
      <c r="D28" s="75">
        <f>SUM(D23:D27)</f>
        <v>0</v>
      </c>
      <c r="E28" s="75">
        <f t="shared" ref="E28:G28" si="3">SUM(E23:E27)</f>
        <v>0</v>
      </c>
      <c r="F28" s="75">
        <f t="shared" si="3"/>
        <v>0</v>
      </c>
      <c r="G28" s="75">
        <f t="shared" si="3"/>
        <v>0</v>
      </c>
      <c r="H28" s="75">
        <f>SUM(H23:H27)</f>
        <v>0</v>
      </c>
      <c r="I28" s="75">
        <f>SUM(I23:I27)</f>
        <v>0</v>
      </c>
      <c r="J28" s="75">
        <f t="shared" ref="J28:L28" si="4">SUM(J23:J27)</f>
        <v>0</v>
      </c>
      <c r="K28" s="75">
        <f t="shared" si="4"/>
        <v>0</v>
      </c>
      <c r="L28" s="75">
        <f t="shared" si="4"/>
        <v>0</v>
      </c>
      <c r="M28" s="73">
        <f>SUM(D28+G28+H28+J28+L28)</f>
        <v>0</v>
      </c>
    </row>
    <row r="29" spans="1:13" x14ac:dyDescent="0.25">
      <c r="A29" s="17"/>
      <c r="B29" s="17"/>
      <c r="C29" s="17"/>
      <c r="D29" s="17"/>
      <c r="E29" s="17"/>
      <c r="F29" s="17"/>
      <c r="G29" s="17"/>
      <c r="H29" s="18"/>
      <c r="I29" s="19" t="s">
        <v>27</v>
      </c>
      <c r="J29" s="76">
        <f>H28+J28+L28</f>
        <v>0</v>
      </c>
      <c r="K29" s="19" t="s">
        <v>28</v>
      </c>
      <c r="L29" s="77">
        <f>I28+K28</f>
        <v>0</v>
      </c>
      <c r="M29" s="20"/>
    </row>
    <row r="30" spans="1:13" customForma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ht="15" customHeight="1" x14ac:dyDescent="0.25">
      <c r="A32" s="23"/>
      <c r="B32" s="23"/>
      <c r="C32" s="24"/>
      <c r="D32" s="96" t="s">
        <v>8</v>
      </c>
      <c r="E32" s="96" t="s">
        <v>59</v>
      </c>
      <c r="F32" s="96" t="s">
        <v>60</v>
      </c>
      <c r="G32" s="94" t="s">
        <v>12</v>
      </c>
      <c r="H32" s="100" t="s">
        <v>1</v>
      </c>
      <c r="I32" s="101"/>
      <c r="J32" s="101"/>
      <c r="K32" s="101"/>
      <c r="L32" s="104" t="s">
        <v>9</v>
      </c>
      <c r="M32" s="96" t="s">
        <v>11</v>
      </c>
    </row>
    <row r="33" spans="1:13" x14ac:dyDescent="0.25">
      <c r="A33" s="23"/>
      <c r="B33" s="25"/>
      <c r="C33" s="24"/>
      <c r="D33" s="96"/>
      <c r="E33" s="96"/>
      <c r="F33" s="96"/>
      <c r="G33" s="94"/>
      <c r="H33" s="102" t="s">
        <v>3</v>
      </c>
      <c r="I33" s="103"/>
      <c r="J33" s="103" t="s">
        <v>4</v>
      </c>
      <c r="K33" s="103"/>
      <c r="L33" s="105"/>
      <c r="M33" s="99"/>
    </row>
    <row r="34" spans="1:13" ht="17.25" customHeight="1" x14ac:dyDescent="0.25">
      <c r="A34" s="14" t="s">
        <v>2</v>
      </c>
      <c r="B34" s="26" t="s">
        <v>0</v>
      </c>
      <c r="C34" s="24" t="s">
        <v>5</v>
      </c>
      <c r="D34" s="97"/>
      <c r="E34" s="97"/>
      <c r="F34" s="97"/>
      <c r="G34" s="95"/>
      <c r="H34" s="27" t="s">
        <v>6</v>
      </c>
      <c r="I34" s="28" t="s">
        <v>7</v>
      </c>
      <c r="J34" s="28" t="s">
        <v>6</v>
      </c>
      <c r="K34" s="28" t="s">
        <v>7</v>
      </c>
      <c r="L34" s="106"/>
      <c r="M34" s="99"/>
    </row>
    <row r="35" spans="1:13" ht="15" customHeight="1" x14ac:dyDescent="0.25">
      <c r="A35" s="91" t="str">
        <f>IF(M35="","",3)</f>
        <v/>
      </c>
      <c r="B35" s="92"/>
      <c r="C35" s="6" t="str">
        <f>IF(M35="","",1)</f>
        <v/>
      </c>
      <c r="D35" s="66"/>
      <c r="E35" s="66"/>
      <c r="F35" s="66"/>
      <c r="G35" s="66"/>
      <c r="H35" s="68"/>
      <c r="I35" s="66"/>
      <c r="J35" s="66"/>
      <c r="K35" s="66"/>
      <c r="L35" s="70"/>
      <c r="M35" s="72" t="str">
        <f>(IF(SUM(D35:L35)=0,"",SUM(D35+G35+H35+J35+L35)))</f>
        <v/>
      </c>
    </row>
    <row r="36" spans="1:13" ht="15" customHeight="1" x14ac:dyDescent="0.25">
      <c r="A36" s="91"/>
      <c r="B36" s="93"/>
      <c r="C36" s="6" t="str">
        <f>IF(M36="","",2)</f>
        <v/>
      </c>
      <c r="D36" s="66"/>
      <c r="E36" s="29"/>
      <c r="F36" s="29"/>
      <c r="G36" s="66"/>
      <c r="H36" s="68"/>
      <c r="I36" s="66"/>
      <c r="J36" s="66"/>
      <c r="K36" s="66"/>
      <c r="L36" s="70"/>
      <c r="M36" s="72" t="str">
        <f t="shared" ref="M36:M37" si="5">(IF(SUM(D36:L36)=0,"",SUM(D36+G36+H36+J36+L36)))</f>
        <v/>
      </c>
    </row>
    <row r="37" spans="1:13" ht="15" customHeight="1" x14ac:dyDescent="0.25">
      <c r="A37" s="91"/>
      <c r="B37" s="93"/>
      <c r="C37" s="6" t="str">
        <f>IF(M37="","",3)</f>
        <v/>
      </c>
      <c r="D37" s="66"/>
      <c r="E37" s="29"/>
      <c r="F37" s="29"/>
      <c r="G37" s="67"/>
      <c r="H37" s="68"/>
      <c r="I37" s="66"/>
      <c r="J37" s="66"/>
      <c r="K37" s="66"/>
      <c r="L37" s="70"/>
      <c r="M37" s="72" t="str">
        <f t="shared" si="5"/>
        <v/>
      </c>
    </row>
    <row r="38" spans="1:13" ht="15" customHeight="1" x14ac:dyDescent="0.25">
      <c r="A38" s="91"/>
      <c r="B38" s="93"/>
      <c r="C38" s="6" t="str">
        <f>IF(M38="","",4)</f>
        <v/>
      </c>
      <c r="D38" s="66"/>
      <c r="E38" s="29"/>
      <c r="F38" s="29"/>
      <c r="G38" s="67"/>
      <c r="H38" s="68"/>
      <c r="I38" s="66"/>
      <c r="J38" s="66"/>
      <c r="K38" s="66"/>
      <c r="L38" s="70"/>
      <c r="M38" s="72" t="str">
        <f>(IF(SUM(D38:L38)=0,"",SUM(D38+G38+H38+J38+L38)))</f>
        <v/>
      </c>
    </row>
    <row r="39" spans="1:13" ht="15" customHeight="1" x14ac:dyDescent="0.25">
      <c r="A39" s="91"/>
      <c r="B39" s="93"/>
      <c r="C39" s="6" t="str">
        <f>IF(M39="","",5)</f>
        <v/>
      </c>
      <c r="D39" s="66"/>
      <c r="E39" s="29"/>
      <c r="F39" s="29"/>
      <c r="G39" s="67"/>
      <c r="H39" s="68"/>
      <c r="I39" s="69"/>
      <c r="J39" s="66"/>
      <c r="K39" s="69"/>
      <c r="L39" s="70"/>
      <c r="M39" s="72" t="str">
        <f>(IF(SUM(D39:L39)=0,"",SUM(D39+G39+H39+J39+L39)))</f>
        <v/>
      </c>
    </row>
    <row r="40" spans="1:13" x14ac:dyDescent="0.25">
      <c r="A40" s="15" t="s">
        <v>10</v>
      </c>
      <c r="B40" s="16"/>
      <c r="C40" s="74">
        <f>COUNT(C35:C39)</f>
        <v>0</v>
      </c>
      <c r="D40" s="75">
        <f>SUM(D35:D39)</f>
        <v>0</v>
      </c>
      <c r="E40" s="75">
        <f t="shared" ref="E40:G40" si="6">SUM(E35:E39)</f>
        <v>0</v>
      </c>
      <c r="F40" s="75">
        <f t="shared" si="6"/>
        <v>0</v>
      </c>
      <c r="G40" s="75">
        <f t="shared" si="6"/>
        <v>0</v>
      </c>
      <c r="H40" s="75">
        <f>SUM(H35:H39)</f>
        <v>0</v>
      </c>
      <c r="I40" s="75">
        <f>SUM(I35:I39)</f>
        <v>0</v>
      </c>
      <c r="J40" s="75">
        <f t="shared" ref="J40:L40" si="7">SUM(J35:J39)</f>
        <v>0</v>
      </c>
      <c r="K40" s="75">
        <f t="shared" si="7"/>
        <v>0</v>
      </c>
      <c r="L40" s="75">
        <f t="shared" si="7"/>
        <v>0</v>
      </c>
      <c r="M40" s="73">
        <f>SUM(D40+G40+H40+J40+L40)</f>
        <v>0</v>
      </c>
    </row>
    <row r="41" spans="1:13" x14ac:dyDescent="0.25">
      <c r="A41" s="17"/>
      <c r="B41" s="17"/>
      <c r="C41" s="17"/>
      <c r="D41" s="17"/>
      <c r="E41" s="17"/>
      <c r="F41" s="17"/>
      <c r="G41" s="17"/>
      <c r="H41" s="18"/>
      <c r="I41" s="19" t="s">
        <v>27</v>
      </c>
      <c r="J41" s="76">
        <f>H40+J40+L40</f>
        <v>0</v>
      </c>
      <c r="K41" s="19" t="s">
        <v>28</v>
      </c>
      <c r="L41" s="77">
        <f>I40+K40</f>
        <v>0</v>
      </c>
      <c r="M41" s="20"/>
    </row>
    <row r="42" spans="1:13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ht="15" customHeight="1" x14ac:dyDescent="0.25">
      <c r="A44" s="23"/>
      <c r="B44" s="23"/>
      <c r="C44" s="24"/>
      <c r="D44" s="96" t="s">
        <v>8</v>
      </c>
      <c r="E44" s="96" t="s">
        <v>59</v>
      </c>
      <c r="F44" s="96" t="s">
        <v>60</v>
      </c>
      <c r="G44" s="94" t="s">
        <v>12</v>
      </c>
      <c r="H44" s="100" t="s">
        <v>1</v>
      </c>
      <c r="I44" s="101"/>
      <c r="J44" s="101"/>
      <c r="K44" s="101"/>
      <c r="L44" s="104" t="s">
        <v>9</v>
      </c>
      <c r="M44" s="96" t="s">
        <v>11</v>
      </c>
    </row>
    <row r="45" spans="1:13" x14ac:dyDescent="0.25">
      <c r="A45" s="23"/>
      <c r="B45" s="25"/>
      <c r="C45" s="24"/>
      <c r="D45" s="96"/>
      <c r="E45" s="96"/>
      <c r="F45" s="96"/>
      <c r="G45" s="94"/>
      <c r="H45" s="102" t="s">
        <v>3</v>
      </c>
      <c r="I45" s="103"/>
      <c r="J45" s="103" t="s">
        <v>4</v>
      </c>
      <c r="K45" s="103"/>
      <c r="L45" s="105"/>
      <c r="M45" s="99"/>
    </row>
    <row r="46" spans="1:13" ht="17.25" customHeight="1" x14ac:dyDescent="0.25">
      <c r="A46" s="14" t="s">
        <v>2</v>
      </c>
      <c r="B46" s="26" t="s">
        <v>0</v>
      </c>
      <c r="C46" s="24" t="s">
        <v>5</v>
      </c>
      <c r="D46" s="97"/>
      <c r="E46" s="97"/>
      <c r="F46" s="97"/>
      <c r="G46" s="95"/>
      <c r="H46" s="27" t="s">
        <v>6</v>
      </c>
      <c r="I46" s="28" t="s">
        <v>7</v>
      </c>
      <c r="J46" s="28" t="s">
        <v>6</v>
      </c>
      <c r="K46" s="28" t="s">
        <v>7</v>
      </c>
      <c r="L46" s="106"/>
      <c r="M46" s="99"/>
    </row>
    <row r="47" spans="1:13" ht="15" customHeight="1" x14ac:dyDescent="0.25">
      <c r="A47" s="91" t="str">
        <f>IF(M47="","",4)</f>
        <v/>
      </c>
      <c r="B47" s="92"/>
      <c r="C47" s="6" t="str">
        <f>IF(M47="","",1)</f>
        <v/>
      </c>
      <c r="D47" s="66"/>
      <c r="E47" s="66"/>
      <c r="F47" s="66"/>
      <c r="G47" s="66"/>
      <c r="H47" s="68"/>
      <c r="I47" s="66"/>
      <c r="J47" s="66"/>
      <c r="K47" s="66"/>
      <c r="L47" s="70"/>
      <c r="M47" s="72" t="str">
        <f>(IF(SUM(D47:L47)=0,"",SUM(D47+G47+H47+J47+L47)))</f>
        <v/>
      </c>
    </row>
    <row r="48" spans="1:13" ht="15" customHeight="1" x14ac:dyDescent="0.25">
      <c r="A48" s="91"/>
      <c r="B48" s="93"/>
      <c r="C48" s="6" t="str">
        <f>IF(M48="","",2)</f>
        <v/>
      </c>
      <c r="D48" s="66"/>
      <c r="E48" s="29"/>
      <c r="F48" s="29"/>
      <c r="G48" s="66"/>
      <c r="H48" s="68"/>
      <c r="I48" s="66"/>
      <c r="J48" s="66"/>
      <c r="K48" s="66"/>
      <c r="L48" s="70"/>
      <c r="M48" s="72" t="str">
        <f t="shared" ref="M48:M49" si="8">(IF(SUM(D48:L48)=0,"",SUM(D48+G48+H48+J48+L48)))</f>
        <v/>
      </c>
    </row>
    <row r="49" spans="1:13" ht="15" customHeight="1" x14ac:dyDescent="0.25">
      <c r="A49" s="91"/>
      <c r="B49" s="93"/>
      <c r="C49" s="6" t="str">
        <f>IF(M49="","",3)</f>
        <v/>
      </c>
      <c r="D49" s="66"/>
      <c r="E49" s="29"/>
      <c r="F49" s="29"/>
      <c r="G49" s="67"/>
      <c r="H49" s="68"/>
      <c r="I49" s="66"/>
      <c r="J49" s="66"/>
      <c r="K49" s="66"/>
      <c r="L49" s="70"/>
      <c r="M49" s="72" t="str">
        <f t="shared" si="8"/>
        <v/>
      </c>
    </row>
    <row r="50" spans="1:13" ht="15" customHeight="1" x14ac:dyDescent="0.25">
      <c r="A50" s="91"/>
      <c r="B50" s="93"/>
      <c r="C50" s="6" t="str">
        <f>IF(M50="","",4)</f>
        <v/>
      </c>
      <c r="D50" s="66"/>
      <c r="E50" s="29"/>
      <c r="F50" s="29"/>
      <c r="G50" s="67"/>
      <c r="H50" s="68"/>
      <c r="I50" s="66"/>
      <c r="J50" s="66"/>
      <c r="K50" s="66"/>
      <c r="L50" s="70"/>
      <c r="M50" s="72" t="str">
        <f>(IF(SUM(D50:L50)=0,"",SUM(D50+G50+H50+J50+L50)))</f>
        <v/>
      </c>
    </row>
    <row r="51" spans="1:13" ht="15" customHeight="1" x14ac:dyDescent="0.25">
      <c r="A51" s="91"/>
      <c r="B51" s="93"/>
      <c r="C51" s="6" t="str">
        <f>IF(M51="","",5)</f>
        <v/>
      </c>
      <c r="D51" s="66"/>
      <c r="E51" s="29"/>
      <c r="F51" s="29"/>
      <c r="G51" s="67"/>
      <c r="H51" s="68"/>
      <c r="I51" s="69"/>
      <c r="J51" s="66"/>
      <c r="K51" s="69"/>
      <c r="L51" s="70"/>
      <c r="M51" s="72" t="str">
        <f>(IF(SUM(D51:L51)=0,"",SUM(D51+G51+H51+J51+L51)))</f>
        <v/>
      </c>
    </row>
    <row r="52" spans="1:13" x14ac:dyDescent="0.25">
      <c r="A52" s="15" t="s">
        <v>10</v>
      </c>
      <c r="B52" s="16"/>
      <c r="C52" s="74">
        <f>COUNT(C47:C51)</f>
        <v>0</v>
      </c>
      <c r="D52" s="75">
        <f>SUM(D47:D51)</f>
        <v>0</v>
      </c>
      <c r="E52" s="75">
        <f t="shared" ref="E52:G52" si="9">SUM(E47:E51)</f>
        <v>0</v>
      </c>
      <c r="F52" s="75">
        <f t="shared" si="9"/>
        <v>0</v>
      </c>
      <c r="G52" s="75">
        <f t="shared" si="9"/>
        <v>0</v>
      </c>
      <c r="H52" s="75">
        <f>SUM(H47:H51)</f>
        <v>0</v>
      </c>
      <c r="I52" s="75">
        <f>SUM(I47:I51)</f>
        <v>0</v>
      </c>
      <c r="J52" s="75">
        <f t="shared" ref="J52:L52" si="10">SUM(J47:J51)</f>
        <v>0</v>
      </c>
      <c r="K52" s="75">
        <f t="shared" si="10"/>
        <v>0</v>
      </c>
      <c r="L52" s="75">
        <f t="shared" si="10"/>
        <v>0</v>
      </c>
      <c r="M52" s="73">
        <f>SUM(D52+G52+H52+J52+L52)</f>
        <v>0</v>
      </c>
    </row>
    <row r="53" spans="1:13" x14ac:dyDescent="0.25">
      <c r="A53" s="17"/>
      <c r="B53" s="17"/>
      <c r="C53" s="17"/>
      <c r="D53" s="17"/>
      <c r="E53" s="17"/>
      <c r="F53" s="17"/>
      <c r="G53" s="17"/>
      <c r="H53" s="18"/>
      <c r="I53" s="19" t="s">
        <v>27</v>
      </c>
      <c r="J53" s="76">
        <f>H52+J52+L52</f>
        <v>0</v>
      </c>
      <c r="K53" s="19" t="s">
        <v>28</v>
      </c>
      <c r="L53" s="77">
        <f>I52+K52</f>
        <v>0</v>
      </c>
      <c r="M53" s="20"/>
    </row>
    <row r="54" spans="1:13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1:13" ht="15" customHeight="1" x14ac:dyDescent="0.25">
      <c r="A56" s="23"/>
      <c r="B56" s="23"/>
      <c r="C56" s="24"/>
      <c r="D56" s="96" t="s">
        <v>8</v>
      </c>
      <c r="E56" s="96" t="s">
        <v>59</v>
      </c>
      <c r="F56" s="96" t="s">
        <v>60</v>
      </c>
      <c r="G56" s="94" t="s">
        <v>12</v>
      </c>
      <c r="H56" s="100" t="s">
        <v>1</v>
      </c>
      <c r="I56" s="101"/>
      <c r="J56" s="101"/>
      <c r="K56" s="101"/>
      <c r="L56" s="104" t="s">
        <v>9</v>
      </c>
      <c r="M56" s="96" t="s">
        <v>11</v>
      </c>
    </row>
    <row r="57" spans="1:13" x14ac:dyDescent="0.25">
      <c r="A57" s="23"/>
      <c r="B57" s="25"/>
      <c r="C57" s="24"/>
      <c r="D57" s="96"/>
      <c r="E57" s="96"/>
      <c r="F57" s="96"/>
      <c r="G57" s="94"/>
      <c r="H57" s="102" t="s">
        <v>3</v>
      </c>
      <c r="I57" s="103"/>
      <c r="J57" s="103" t="s">
        <v>4</v>
      </c>
      <c r="K57" s="103"/>
      <c r="L57" s="105"/>
      <c r="M57" s="99"/>
    </row>
    <row r="58" spans="1:13" x14ac:dyDescent="0.25">
      <c r="A58" s="14" t="s">
        <v>2</v>
      </c>
      <c r="B58" s="26" t="s">
        <v>0</v>
      </c>
      <c r="C58" s="24" t="s">
        <v>5</v>
      </c>
      <c r="D58" s="97"/>
      <c r="E58" s="97"/>
      <c r="F58" s="97"/>
      <c r="G58" s="95"/>
      <c r="H58" s="27" t="s">
        <v>6</v>
      </c>
      <c r="I58" s="28" t="s">
        <v>7</v>
      </c>
      <c r="J58" s="28" t="s">
        <v>6</v>
      </c>
      <c r="K58" s="28" t="s">
        <v>7</v>
      </c>
      <c r="L58" s="106"/>
      <c r="M58" s="99"/>
    </row>
    <row r="59" spans="1:13" ht="15" customHeight="1" x14ac:dyDescent="0.25">
      <c r="A59" s="91" t="str">
        <f>IF(M59="","",5)</f>
        <v/>
      </c>
      <c r="B59" s="92"/>
      <c r="C59" s="6" t="str">
        <f>IF(M59="","",1)</f>
        <v/>
      </c>
      <c r="D59" s="66"/>
      <c r="E59" s="66"/>
      <c r="F59" s="66"/>
      <c r="G59" s="66"/>
      <c r="H59" s="68"/>
      <c r="I59" s="66"/>
      <c r="J59" s="66"/>
      <c r="K59" s="66"/>
      <c r="L59" s="70"/>
      <c r="M59" s="72" t="str">
        <f>(IF(SUM(D59:L59)=0,"",SUM(D59+G59+H59+J59+L59)))</f>
        <v/>
      </c>
    </row>
    <row r="60" spans="1:13" ht="15" customHeight="1" x14ac:dyDescent="0.25">
      <c r="A60" s="91"/>
      <c r="B60" s="93"/>
      <c r="C60" s="6" t="str">
        <f>IF(M60="","",2)</f>
        <v/>
      </c>
      <c r="D60" s="66"/>
      <c r="E60" s="29"/>
      <c r="F60" s="29"/>
      <c r="G60" s="66"/>
      <c r="H60" s="68"/>
      <c r="I60" s="66"/>
      <c r="J60" s="66"/>
      <c r="K60" s="66"/>
      <c r="L60" s="70"/>
      <c r="M60" s="72" t="str">
        <f t="shared" ref="M60:M61" si="11">(IF(SUM(D60:L60)=0,"",SUM(D60+G60+H60+J60+L60)))</f>
        <v/>
      </c>
    </row>
    <row r="61" spans="1:13" ht="15" customHeight="1" x14ac:dyDescent="0.25">
      <c r="A61" s="91"/>
      <c r="B61" s="93"/>
      <c r="C61" s="6" t="str">
        <f>IF(M61="","",3)</f>
        <v/>
      </c>
      <c r="D61" s="66"/>
      <c r="E61" s="29"/>
      <c r="F61" s="29"/>
      <c r="G61" s="67"/>
      <c r="H61" s="68"/>
      <c r="I61" s="66"/>
      <c r="J61" s="66"/>
      <c r="K61" s="66"/>
      <c r="L61" s="70"/>
      <c r="M61" s="72" t="str">
        <f t="shared" si="11"/>
        <v/>
      </c>
    </row>
    <row r="62" spans="1:13" ht="15" customHeight="1" x14ac:dyDescent="0.25">
      <c r="A62" s="91"/>
      <c r="B62" s="93"/>
      <c r="C62" s="6" t="str">
        <f>IF(M62="","",4)</f>
        <v/>
      </c>
      <c r="D62" s="66"/>
      <c r="E62" s="29"/>
      <c r="F62" s="29"/>
      <c r="G62" s="67"/>
      <c r="H62" s="68"/>
      <c r="I62" s="66"/>
      <c r="J62" s="66"/>
      <c r="K62" s="66"/>
      <c r="L62" s="70"/>
      <c r="M62" s="72" t="str">
        <f>(IF(SUM(D62:L62)=0,"",SUM(D62+G62+H62+J62+L62)))</f>
        <v/>
      </c>
    </row>
    <row r="63" spans="1:13" ht="15" customHeight="1" x14ac:dyDescent="0.25">
      <c r="A63" s="91"/>
      <c r="B63" s="93"/>
      <c r="C63" s="6" t="str">
        <f>IF(M63="","",5)</f>
        <v/>
      </c>
      <c r="D63" s="66"/>
      <c r="E63" s="29"/>
      <c r="F63" s="29"/>
      <c r="G63" s="67"/>
      <c r="H63" s="68"/>
      <c r="I63" s="69"/>
      <c r="J63" s="66"/>
      <c r="K63" s="69"/>
      <c r="L63" s="70"/>
      <c r="M63" s="72" t="str">
        <f>(IF(SUM(D63:L63)=0,"",SUM(D63+G63+H63+J63+L63)))</f>
        <v/>
      </c>
    </row>
    <row r="64" spans="1:13" x14ac:dyDescent="0.25">
      <c r="A64" s="15" t="s">
        <v>10</v>
      </c>
      <c r="B64" s="16"/>
      <c r="C64" s="74">
        <f>COUNT(C59:C63)</f>
        <v>0</v>
      </c>
      <c r="D64" s="75">
        <f>SUM(D59:D63)</f>
        <v>0</v>
      </c>
      <c r="E64" s="75">
        <f t="shared" ref="E64:G64" si="12">SUM(E59:E63)</f>
        <v>0</v>
      </c>
      <c r="F64" s="75">
        <f t="shared" si="12"/>
        <v>0</v>
      </c>
      <c r="G64" s="75">
        <f t="shared" si="12"/>
        <v>0</v>
      </c>
      <c r="H64" s="75">
        <f>SUM(H59:H63)</f>
        <v>0</v>
      </c>
      <c r="I64" s="75">
        <f>SUM(I59:I63)</f>
        <v>0</v>
      </c>
      <c r="J64" s="75">
        <f t="shared" ref="J64:L64" si="13">SUM(J59:J63)</f>
        <v>0</v>
      </c>
      <c r="K64" s="75">
        <f t="shared" si="13"/>
        <v>0</v>
      </c>
      <c r="L64" s="75">
        <f t="shared" si="13"/>
        <v>0</v>
      </c>
      <c r="M64" s="73">
        <f>SUM(D64+G64+H64+J64+L64)</f>
        <v>0</v>
      </c>
    </row>
    <row r="65" spans="1:13" x14ac:dyDescent="0.25">
      <c r="A65" s="17"/>
      <c r="B65" s="17"/>
      <c r="C65" s="17"/>
      <c r="D65" s="17"/>
      <c r="E65" s="17"/>
      <c r="F65" s="17"/>
      <c r="G65" s="17"/>
      <c r="H65" s="18"/>
      <c r="I65" s="19" t="s">
        <v>27</v>
      </c>
      <c r="J65" s="76">
        <f>H64+J64+L64</f>
        <v>0</v>
      </c>
      <c r="K65" s="19" t="s">
        <v>28</v>
      </c>
      <c r="L65" s="77">
        <f>I64+K64</f>
        <v>0</v>
      </c>
      <c r="M65" s="20"/>
    </row>
    <row r="66" spans="1:13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</row>
    <row r="67" spans="1:13" x14ac:dyDescent="0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</row>
    <row r="68" spans="1:13" ht="15" customHeight="1" x14ac:dyDescent="0.25">
      <c r="A68" s="23"/>
      <c r="B68" s="23"/>
      <c r="C68" s="24"/>
      <c r="D68" s="96" t="s">
        <v>8</v>
      </c>
      <c r="E68" s="96" t="s">
        <v>59</v>
      </c>
      <c r="F68" s="96" t="s">
        <v>60</v>
      </c>
      <c r="G68" s="94" t="s">
        <v>12</v>
      </c>
      <c r="H68" s="100" t="s">
        <v>1</v>
      </c>
      <c r="I68" s="101"/>
      <c r="J68" s="101"/>
      <c r="K68" s="101"/>
      <c r="L68" s="104" t="s">
        <v>9</v>
      </c>
      <c r="M68" s="96" t="s">
        <v>11</v>
      </c>
    </row>
    <row r="69" spans="1:13" x14ac:dyDescent="0.25">
      <c r="A69" s="23"/>
      <c r="B69" s="25"/>
      <c r="C69" s="24"/>
      <c r="D69" s="96"/>
      <c r="E69" s="96"/>
      <c r="F69" s="96"/>
      <c r="G69" s="94"/>
      <c r="H69" s="102" t="s">
        <v>3</v>
      </c>
      <c r="I69" s="103"/>
      <c r="J69" s="103" t="s">
        <v>4</v>
      </c>
      <c r="K69" s="103"/>
      <c r="L69" s="105"/>
      <c r="M69" s="99"/>
    </row>
    <row r="70" spans="1:13" x14ac:dyDescent="0.25">
      <c r="A70" s="14" t="s">
        <v>2</v>
      </c>
      <c r="B70" s="26" t="s">
        <v>0</v>
      </c>
      <c r="C70" s="24" t="s">
        <v>5</v>
      </c>
      <c r="D70" s="97"/>
      <c r="E70" s="97"/>
      <c r="F70" s="97"/>
      <c r="G70" s="95"/>
      <c r="H70" s="27" t="s">
        <v>6</v>
      </c>
      <c r="I70" s="28" t="s">
        <v>7</v>
      </c>
      <c r="J70" s="28" t="s">
        <v>6</v>
      </c>
      <c r="K70" s="28" t="s">
        <v>7</v>
      </c>
      <c r="L70" s="106"/>
      <c r="M70" s="99"/>
    </row>
    <row r="71" spans="1:13" ht="15" customHeight="1" x14ac:dyDescent="0.25">
      <c r="A71" s="91" t="str">
        <f>IF(M71="","",6)</f>
        <v/>
      </c>
      <c r="B71" s="92"/>
      <c r="C71" s="6" t="str">
        <f>IF(M71="","",1)</f>
        <v/>
      </c>
      <c r="D71" s="66"/>
      <c r="E71" s="66"/>
      <c r="F71" s="66"/>
      <c r="G71" s="66"/>
      <c r="H71" s="68"/>
      <c r="I71" s="66"/>
      <c r="J71" s="66"/>
      <c r="K71" s="66"/>
      <c r="L71" s="70"/>
      <c r="M71" s="72" t="str">
        <f>(IF(SUM(D71:L71)=0,"",SUM(D71+G71+H71+J71+L71)))</f>
        <v/>
      </c>
    </row>
    <row r="72" spans="1:13" ht="15" customHeight="1" x14ac:dyDescent="0.25">
      <c r="A72" s="91"/>
      <c r="B72" s="93"/>
      <c r="C72" s="6" t="str">
        <f>IF(M72="","",2)</f>
        <v/>
      </c>
      <c r="D72" s="66"/>
      <c r="E72" s="29"/>
      <c r="F72" s="29"/>
      <c r="G72" s="66"/>
      <c r="H72" s="68"/>
      <c r="I72" s="66"/>
      <c r="J72" s="66"/>
      <c r="K72" s="66"/>
      <c r="L72" s="70"/>
      <c r="M72" s="72" t="str">
        <f t="shared" ref="M72:M73" si="14">(IF(SUM(D72:L72)=0,"",SUM(D72+G72+H72+J72+L72)))</f>
        <v/>
      </c>
    </row>
    <row r="73" spans="1:13" ht="15" customHeight="1" x14ac:dyDescent="0.25">
      <c r="A73" s="91"/>
      <c r="B73" s="93"/>
      <c r="C73" s="6" t="str">
        <f>IF(M73="","",3)</f>
        <v/>
      </c>
      <c r="D73" s="66"/>
      <c r="E73" s="29"/>
      <c r="F73" s="29"/>
      <c r="G73" s="67"/>
      <c r="H73" s="68"/>
      <c r="I73" s="66"/>
      <c r="J73" s="66"/>
      <c r="K73" s="66"/>
      <c r="L73" s="70"/>
      <c r="M73" s="72" t="str">
        <f t="shared" si="14"/>
        <v/>
      </c>
    </row>
    <row r="74" spans="1:13" ht="15" customHeight="1" x14ac:dyDescent="0.25">
      <c r="A74" s="91"/>
      <c r="B74" s="93"/>
      <c r="C74" s="6" t="str">
        <f>IF(M74="","",4)</f>
        <v/>
      </c>
      <c r="D74" s="66"/>
      <c r="E74" s="29"/>
      <c r="F74" s="29"/>
      <c r="G74" s="67"/>
      <c r="H74" s="68"/>
      <c r="I74" s="66"/>
      <c r="J74" s="66"/>
      <c r="K74" s="66"/>
      <c r="L74" s="70"/>
      <c r="M74" s="72" t="str">
        <f>(IF(SUM(D74:L74)=0,"",SUM(D74+G74+H74+J74+L74)))</f>
        <v/>
      </c>
    </row>
    <row r="75" spans="1:13" ht="15" customHeight="1" x14ac:dyDescent="0.25">
      <c r="A75" s="91"/>
      <c r="B75" s="93"/>
      <c r="C75" s="6" t="str">
        <f>IF(M75="","",5)</f>
        <v/>
      </c>
      <c r="D75" s="66"/>
      <c r="E75" s="29"/>
      <c r="F75" s="29"/>
      <c r="G75" s="67"/>
      <c r="H75" s="68"/>
      <c r="I75" s="69"/>
      <c r="J75" s="66"/>
      <c r="K75" s="69"/>
      <c r="L75" s="70"/>
      <c r="M75" s="72" t="str">
        <f>(IF(SUM(D75:L75)=0,"",SUM(D75+G75+H75+J75+L75)))</f>
        <v/>
      </c>
    </row>
    <row r="76" spans="1:13" x14ac:dyDescent="0.25">
      <c r="A76" s="15" t="s">
        <v>10</v>
      </c>
      <c r="B76" s="16"/>
      <c r="C76" s="74">
        <f>COUNT(C71:C75)</f>
        <v>0</v>
      </c>
      <c r="D76" s="75">
        <f>SUM(D71:D75)</f>
        <v>0</v>
      </c>
      <c r="E76" s="75">
        <f t="shared" ref="E76:G76" si="15">SUM(E71:E75)</f>
        <v>0</v>
      </c>
      <c r="F76" s="75">
        <f t="shared" si="15"/>
        <v>0</v>
      </c>
      <c r="G76" s="75">
        <f t="shared" si="15"/>
        <v>0</v>
      </c>
      <c r="H76" s="75">
        <f>SUM(H71:H75)</f>
        <v>0</v>
      </c>
      <c r="I76" s="75">
        <f>SUM(I71:I75)</f>
        <v>0</v>
      </c>
      <c r="J76" s="75">
        <f t="shared" ref="J76:L76" si="16">SUM(J71:J75)</f>
        <v>0</v>
      </c>
      <c r="K76" s="75">
        <f t="shared" si="16"/>
        <v>0</v>
      </c>
      <c r="L76" s="75">
        <f t="shared" si="16"/>
        <v>0</v>
      </c>
      <c r="M76" s="73">
        <f>SUM(D76+G76+H76+J76+L76)</f>
        <v>0</v>
      </c>
    </row>
    <row r="77" spans="1:13" x14ac:dyDescent="0.25">
      <c r="A77" s="17"/>
      <c r="B77" s="17"/>
      <c r="C77" s="17"/>
      <c r="D77" s="17"/>
      <c r="E77" s="17"/>
      <c r="F77" s="17"/>
      <c r="G77" s="17"/>
      <c r="H77" s="18"/>
      <c r="I77" s="19" t="s">
        <v>27</v>
      </c>
      <c r="J77" s="76">
        <f>H76+J76+L76</f>
        <v>0</v>
      </c>
      <c r="K77" s="19" t="s">
        <v>28</v>
      </c>
      <c r="L77" s="77">
        <f>I76+K76</f>
        <v>0</v>
      </c>
      <c r="M77" s="20"/>
    </row>
  </sheetData>
  <sheetProtection algorithmName="SHA-512" hashValue="Ioh0Z+oS91/GhRfljr8B/7o8xQb+Wf4wTyISJ3IifGD7GjI5vV0xPaRS652ZEfpCwuh1JZCqbvdkzMjCXJoeZg==" saltValue="OfyxfKpg7/kaYkglabYpDQ==" spinCount="100000" sheet="1" objects="1" scenarios="1" selectLockedCells="1"/>
  <mergeCells count="71">
    <mergeCell ref="A71:A75"/>
    <mergeCell ref="B71:B75"/>
    <mergeCell ref="L56:L58"/>
    <mergeCell ref="M56:M58"/>
    <mergeCell ref="H57:I57"/>
    <mergeCell ref="J57:K57"/>
    <mergeCell ref="A59:A63"/>
    <mergeCell ref="B59:B63"/>
    <mergeCell ref="D68:D70"/>
    <mergeCell ref="E68:E70"/>
    <mergeCell ref="F68:F70"/>
    <mergeCell ref="G68:G70"/>
    <mergeCell ref="H68:K68"/>
    <mergeCell ref="L68:L70"/>
    <mergeCell ref="M68:M70"/>
    <mergeCell ref="H69:I69"/>
    <mergeCell ref="J69:K69"/>
    <mergeCell ref="M44:M46"/>
    <mergeCell ref="H45:I45"/>
    <mergeCell ref="J45:K45"/>
    <mergeCell ref="A47:A51"/>
    <mergeCell ref="B47:B51"/>
    <mergeCell ref="D44:D46"/>
    <mergeCell ref="E44:E46"/>
    <mergeCell ref="H44:K44"/>
    <mergeCell ref="L44:L46"/>
    <mergeCell ref="H56:K56"/>
    <mergeCell ref="F44:F46"/>
    <mergeCell ref="G44:G46"/>
    <mergeCell ref="D56:D58"/>
    <mergeCell ref="E56:E58"/>
    <mergeCell ref="F56:F58"/>
    <mergeCell ref="A23:A27"/>
    <mergeCell ref="B23:B27"/>
    <mergeCell ref="D32:D34"/>
    <mergeCell ref="E32:E34"/>
    <mergeCell ref="F32:F34"/>
    <mergeCell ref="F20:F22"/>
    <mergeCell ref="G20:G22"/>
    <mergeCell ref="H20:K20"/>
    <mergeCell ref="L20:L22"/>
    <mergeCell ref="M20:M22"/>
    <mergeCell ref="H21:I21"/>
    <mergeCell ref="J21:K21"/>
    <mergeCell ref="G56:G58"/>
    <mergeCell ref="M32:M34"/>
    <mergeCell ref="A35:A39"/>
    <mergeCell ref="B35:B39"/>
    <mergeCell ref="M8:M10"/>
    <mergeCell ref="H8:K8"/>
    <mergeCell ref="H9:I9"/>
    <mergeCell ref="J9:K9"/>
    <mergeCell ref="L8:L10"/>
    <mergeCell ref="D20:D22"/>
    <mergeCell ref="E20:E22"/>
    <mergeCell ref="H32:K32"/>
    <mergeCell ref="L32:L34"/>
    <mergeCell ref="H33:I33"/>
    <mergeCell ref="J33:K33"/>
    <mergeCell ref="G32:G34"/>
    <mergeCell ref="K2:L2"/>
    <mergeCell ref="K3:L3"/>
    <mergeCell ref="K4:L4"/>
    <mergeCell ref="K5:L5"/>
    <mergeCell ref="A11:A15"/>
    <mergeCell ref="B11:B15"/>
    <mergeCell ref="G8:G10"/>
    <mergeCell ref="F8:F10"/>
    <mergeCell ref="E8:E10"/>
    <mergeCell ref="D8:D10"/>
    <mergeCell ref="B4:G5"/>
  </mergeCells>
  <conditionalFormatting sqref="J17 L17">
    <cfRule type="cellIs" dxfId="41" priority="69" operator="equal">
      <formula>0</formula>
    </cfRule>
  </conditionalFormatting>
  <conditionalFormatting sqref="C16">
    <cfRule type="cellIs" dxfId="40" priority="63" operator="equal">
      <formula>0</formula>
    </cfRule>
  </conditionalFormatting>
  <conditionalFormatting sqref="D16">
    <cfRule type="cellIs" dxfId="39" priority="57" operator="equal">
      <formula>0</formula>
    </cfRule>
  </conditionalFormatting>
  <conditionalFormatting sqref="D16:M16">
    <cfRule type="cellIs" dxfId="38" priority="56" operator="equal">
      <formula>0</formula>
    </cfRule>
  </conditionalFormatting>
  <conditionalFormatting sqref="J29 L29">
    <cfRule type="cellIs" dxfId="37" priority="20" operator="equal">
      <formula>0</formula>
    </cfRule>
  </conditionalFormatting>
  <conditionalFormatting sqref="C28">
    <cfRule type="cellIs" dxfId="36" priority="19" operator="equal">
      <formula>0</formula>
    </cfRule>
  </conditionalFormatting>
  <conditionalFormatting sqref="D28">
    <cfRule type="cellIs" dxfId="35" priority="18" operator="equal">
      <formula>0</formula>
    </cfRule>
  </conditionalFormatting>
  <conditionalFormatting sqref="D28:M28">
    <cfRule type="cellIs" dxfId="34" priority="17" operator="equal">
      <formula>0</formula>
    </cfRule>
  </conditionalFormatting>
  <conditionalFormatting sqref="J41 L41">
    <cfRule type="cellIs" dxfId="33" priority="16" operator="equal">
      <formula>0</formula>
    </cfRule>
  </conditionalFormatting>
  <conditionalFormatting sqref="C40">
    <cfRule type="cellIs" dxfId="32" priority="15" operator="equal">
      <formula>0</formula>
    </cfRule>
  </conditionalFormatting>
  <conditionalFormatting sqref="D40">
    <cfRule type="cellIs" dxfId="31" priority="14" operator="equal">
      <formula>0</formula>
    </cfRule>
  </conditionalFormatting>
  <conditionalFormatting sqref="D40:M40">
    <cfRule type="cellIs" dxfId="30" priority="13" operator="equal">
      <formula>0</formula>
    </cfRule>
  </conditionalFormatting>
  <conditionalFormatting sqref="J53 L53">
    <cfRule type="cellIs" dxfId="29" priority="12" operator="equal">
      <formula>0</formula>
    </cfRule>
  </conditionalFormatting>
  <conditionalFormatting sqref="C52">
    <cfRule type="cellIs" dxfId="28" priority="11" operator="equal">
      <formula>0</formula>
    </cfRule>
  </conditionalFormatting>
  <conditionalFormatting sqref="D52">
    <cfRule type="cellIs" dxfId="27" priority="10" operator="equal">
      <formula>0</formula>
    </cfRule>
  </conditionalFormatting>
  <conditionalFormatting sqref="D52:M52">
    <cfRule type="cellIs" dxfId="26" priority="9" operator="equal">
      <formula>0</formula>
    </cfRule>
  </conditionalFormatting>
  <conditionalFormatting sqref="J65 L65">
    <cfRule type="cellIs" dxfId="25" priority="8" operator="equal">
      <formula>0</formula>
    </cfRule>
  </conditionalFormatting>
  <conditionalFormatting sqref="C64">
    <cfRule type="cellIs" dxfId="24" priority="7" operator="equal">
      <formula>0</formula>
    </cfRule>
  </conditionalFormatting>
  <conditionalFormatting sqref="D64">
    <cfRule type="cellIs" dxfId="23" priority="6" operator="equal">
      <formula>0</formula>
    </cfRule>
  </conditionalFormatting>
  <conditionalFormatting sqref="D64:M64">
    <cfRule type="cellIs" dxfId="22" priority="5" operator="equal">
      <formula>0</formula>
    </cfRule>
  </conditionalFormatting>
  <conditionalFormatting sqref="J77 L77">
    <cfRule type="cellIs" dxfId="21" priority="4" operator="equal">
      <formula>0</formula>
    </cfRule>
  </conditionalFormatting>
  <conditionalFormatting sqref="C76">
    <cfRule type="cellIs" dxfId="20" priority="3" operator="equal">
      <formula>0</formula>
    </cfRule>
  </conditionalFormatting>
  <conditionalFormatting sqref="D76">
    <cfRule type="cellIs" dxfId="19" priority="2" operator="equal">
      <formula>0</formula>
    </cfRule>
  </conditionalFormatting>
  <conditionalFormatting sqref="D76:M76">
    <cfRule type="cellIs" dxfId="18" priority="1" operator="equal">
      <formula>0</formula>
    </cfRule>
  </conditionalFormatting>
  <pageMargins left="0.37990196078431371" right="0.25" top="0.61299019607843142" bottom="0.75" header="0.3" footer="0.3"/>
  <pageSetup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showGridLines="0" view="pageLayout" topLeftCell="A7" zoomScale="115" zoomScaleNormal="70" zoomScalePageLayoutView="115" workbookViewId="0">
      <selection activeCell="A53" sqref="A53:B53"/>
    </sheetView>
  </sheetViews>
  <sheetFormatPr defaultColWidth="9" defaultRowHeight="15" x14ac:dyDescent="0.25"/>
  <cols>
    <col min="1" max="1" width="20" style="7" customWidth="1"/>
    <col min="2" max="2" width="21.125" style="8" customWidth="1"/>
    <col min="3" max="3" width="20" style="9" customWidth="1"/>
    <col min="4" max="5" width="20" style="7" customWidth="1"/>
    <col min="6" max="6" width="12.625" style="7" customWidth="1"/>
    <col min="7" max="16384" width="9" style="7"/>
  </cols>
  <sheetData>
    <row r="1" spans="1:6" ht="15.75" customHeight="1" x14ac:dyDescent="0.25">
      <c r="A1" s="30"/>
      <c r="B1" s="30"/>
      <c r="C1" s="30"/>
      <c r="D1" s="30"/>
      <c r="E1" s="30"/>
      <c r="F1" s="31"/>
    </row>
    <row r="2" spans="1:6" ht="19.5" customHeight="1" x14ac:dyDescent="0.25">
      <c r="A2" s="122" t="s">
        <v>35</v>
      </c>
      <c r="B2" s="122"/>
      <c r="C2" s="32"/>
      <c r="D2" s="31"/>
      <c r="E2" s="123" t="s">
        <v>30</v>
      </c>
      <c r="F2" s="124"/>
    </row>
    <row r="3" spans="1:6" ht="13.5" customHeight="1" x14ac:dyDescent="0.25">
      <c r="A3" s="122"/>
      <c r="B3" s="122"/>
      <c r="C3" s="32"/>
      <c r="D3" s="31"/>
      <c r="E3" s="117" t="s">
        <v>31</v>
      </c>
      <c r="F3" s="118"/>
    </row>
    <row r="4" spans="1:6" ht="18" customHeight="1" x14ac:dyDescent="0.25">
      <c r="A4" s="120" t="s">
        <v>34</v>
      </c>
      <c r="B4" s="120"/>
      <c r="C4" s="120"/>
      <c r="D4" s="121"/>
      <c r="E4" s="110" t="s">
        <v>32</v>
      </c>
      <c r="F4" s="111"/>
    </row>
    <row r="5" spans="1:6" ht="10.5" customHeight="1" x14ac:dyDescent="0.25">
      <c r="A5" s="120"/>
      <c r="B5" s="120"/>
      <c r="C5" s="120"/>
      <c r="D5" s="121"/>
      <c r="E5" s="110" t="s">
        <v>33</v>
      </c>
      <c r="F5" s="111"/>
    </row>
    <row r="6" spans="1:6" ht="12" customHeight="1" x14ac:dyDescent="0.25">
      <c r="A6" s="33"/>
      <c r="B6" s="33"/>
      <c r="C6" s="33"/>
      <c r="D6" s="33"/>
      <c r="E6" s="34"/>
      <c r="F6" s="31"/>
    </row>
    <row r="7" spans="1:6" ht="27" customHeight="1" x14ac:dyDescent="0.25">
      <c r="A7" s="17"/>
      <c r="B7" s="35"/>
      <c r="C7" s="36"/>
      <c r="D7" s="17"/>
      <c r="E7" s="17"/>
      <c r="F7" s="17"/>
    </row>
    <row r="8" spans="1:6" ht="15.75" thickBot="1" x14ac:dyDescent="0.3">
      <c r="A8" s="17"/>
      <c r="B8" s="125" t="s">
        <v>22</v>
      </c>
      <c r="C8" s="125"/>
      <c r="D8" s="125"/>
      <c r="E8" s="17"/>
      <c r="F8" s="17"/>
    </row>
    <row r="9" spans="1:6" ht="4.5" customHeight="1" thickTop="1" x14ac:dyDescent="0.25">
      <c r="A9" s="17"/>
      <c r="B9" s="37"/>
      <c r="C9" s="38"/>
      <c r="D9" s="39"/>
      <c r="E9" s="17"/>
      <c r="F9" s="17"/>
    </row>
    <row r="10" spans="1:6" ht="15.75" thickTop="1" x14ac:dyDescent="0.25">
      <c r="A10" s="17"/>
      <c r="B10" s="40"/>
      <c r="C10" s="41" t="s">
        <v>21</v>
      </c>
      <c r="D10" s="79">
        <f>Inputs!L17+Inputs!L29+Inputs!L41+Inputs!L53+Inputs!L65+Inputs!L77</f>
        <v>0</v>
      </c>
      <c r="E10" s="17"/>
      <c r="F10" s="17"/>
    </row>
    <row r="11" spans="1:6" x14ac:dyDescent="0.25">
      <c r="A11" s="17"/>
      <c r="B11" s="40"/>
      <c r="C11" s="41" t="s">
        <v>13</v>
      </c>
      <c r="D11" s="79">
        <f>Inputs!C16+Inputs!C28+Inputs!C40+Inputs!C52+Inputs!C64+Inputs!C76</f>
        <v>0</v>
      </c>
      <c r="E11" s="17"/>
      <c r="F11" s="17"/>
    </row>
    <row r="12" spans="1:6" x14ac:dyDescent="0.25">
      <c r="A12" s="17"/>
      <c r="B12" s="40"/>
      <c r="C12" s="41" t="s">
        <v>23</v>
      </c>
      <c r="D12" s="79">
        <f>COUNT(Inputs!A11,Inputs!A23,Inputs!A35,Inputs!A47,Inputs!A59,Inputs!A71)</f>
        <v>0</v>
      </c>
      <c r="E12" s="17"/>
      <c r="F12" s="17"/>
    </row>
    <row r="13" spans="1:6" x14ac:dyDescent="0.25">
      <c r="A13" s="17"/>
      <c r="B13" s="40"/>
      <c r="C13" s="41" t="s">
        <v>64</v>
      </c>
      <c r="D13" s="78">
        <f>IFERROR(D11/D12,0)</f>
        <v>0</v>
      </c>
      <c r="E13" s="17"/>
      <c r="F13" s="17"/>
    </row>
    <row r="14" spans="1:6" x14ac:dyDescent="0.25">
      <c r="A14" s="17"/>
      <c r="B14" s="17"/>
      <c r="C14" s="20"/>
      <c r="D14" s="42"/>
      <c r="E14" s="17"/>
      <c r="F14" s="17"/>
    </row>
    <row r="15" spans="1:6" x14ac:dyDescent="0.25">
      <c r="A15" s="17"/>
      <c r="B15" s="119" t="s">
        <v>14</v>
      </c>
      <c r="C15" s="119"/>
      <c r="D15" s="119"/>
      <c r="E15" s="17"/>
      <c r="F15" s="17"/>
    </row>
    <row r="16" spans="1:6" ht="4.5" customHeight="1" x14ac:dyDescent="0.25">
      <c r="A16" s="17"/>
      <c r="B16" s="37"/>
      <c r="C16" s="43"/>
      <c r="D16" s="39"/>
      <c r="E16" s="17"/>
      <c r="F16" s="17"/>
    </row>
    <row r="17" spans="1:6" x14ac:dyDescent="0.25">
      <c r="A17" s="17"/>
      <c r="B17" s="40"/>
      <c r="C17" s="41" t="s">
        <v>62</v>
      </c>
      <c r="D17" s="79">
        <f>SUM(Inputs!E16,Inputs!E28,Inputs!E40,Inputs!E52,Inputs!E64,Inputs!E76)</f>
        <v>0</v>
      </c>
      <c r="E17" s="17"/>
      <c r="F17" s="17"/>
    </row>
    <row r="18" spans="1:6" x14ac:dyDescent="0.25">
      <c r="A18" s="17"/>
      <c r="B18" s="40"/>
      <c r="C18" s="41" t="s">
        <v>63</v>
      </c>
      <c r="D18" s="79">
        <f>SUM(Inputs!F16,Inputs!F28,Inputs!F40,Inputs!F52,Inputs!F64,Inputs!F76)</f>
        <v>0</v>
      </c>
      <c r="E18" s="17"/>
      <c r="F18" s="17"/>
    </row>
    <row r="19" spans="1:6" x14ac:dyDescent="0.25">
      <c r="A19" s="17"/>
      <c r="B19" s="40"/>
      <c r="C19" s="41" t="s">
        <v>55</v>
      </c>
      <c r="D19" s="82">
        <f>IFERROR(D17/D18,0)</f>
        <v>0</v>
      </c>
      <c r="E19" s="17"/>
      <c r="F19" s="17"/>
    </row>
    <row r="20" spans="1:6" x14ac:dyDescent="0.25">
      <c r="A20" s="17"/>
      <c r="B20" s="40"/>
      <c r="C20" s="41" t="s">
        <v>16</v>
      </c>
      <c r="D20" s="79">
        <f>SUM(Inputs!J17,Inputs!J29,Inputs!J41,Inputs!J53,Inputs!J65,Inputs!J77)</f>
        <v>0</v>
      </c>
      <c r="E20" s="17"/>
      <c r="F20" s="17"/>
    </row>
    <row r="21" spans="1:6" x14ac:dyDescent="0.25">
      <c r="A21" s="17"/>
      <c r="B21" s="40"/>
      <c r="C21" s="41" t="s">
        <v>17</v>
      </c>
      <c r="D21" s="79">
        <f>SUM(Inputs!L16,Inputs!L28,Inputs!L40,Inputs!L52,Inputs!L64,Inputs!L76)</f>
        <v>0</v>
      </c>
      <c r="E21" s="17"/>
      <c r="F21" s="17"/>
    </row>
    <row r="22" spans="1:6" x14ac:dyDescent="0.25">
      <c r="A22" s="17"/>
      <c r="B22" s="40"/>
      <c r="C22" s="41" t="s">
        <v>15</v>
      </c>
      <c r="D22" s="79">
        <f>SUM(Inputs!J16,Inputs!J28,Inputs!J40,Inputs!J52,Inputs!J64,Inputs!J76)</f>
        <v>0</v>
      </c>
      <c r="E22" s="17"/>
      <c r="F22" s="17"/>
    </row>
    <row r="23" spans="1:6" x14ac:dyDescent="0.25">
      <c r="A23" s="17"/>
      <c r="B23" s="40"/>
      <c r="C23" s="41" t="s">
        <v>18</v>
      </c>
      <c r="D23" s="79">
        <f>IFERROR(((D22/D20)*D21),0)</f>
        <v>0</v>
      </c>
      <c r="E23" s="17"/>
      <c r="F23" s="17"/>
    </row>
    <row r="24" spans="1:6" hidden="1" x14ac:dyDescent="0.25">
      <c r="A24" s="17"/>
      <c r="B24" s="40"/>
      <c r="C24" s="44" t="s">
        <v>61</v>
      </c>
      <c r="D24" s="80" t="e">
        <f>D26/D11</f>
        <v>#DIV/0!</v>
      </c>
      <c r="E24" s="17"/>
      <c r="F24" s="17"/>
    </row>
    <row r="25" spans="1:6" x14ac:dyDescent="0.25">
      <c r="A25" s="17"/>
      <c r="B25" s="40"/>
      <c r="C25" s="41" t="s">
        <v>26</v>
      </c>
      <c r="D25" s="81">
        <f>IFERROR(D26/(D11/D12),0)</f>
        <v>0</v>
      </c>
      <c r="E25" s="17"/>
      <c r="F25" s="17"/>
    </row>
    <row r="26" spans="1:6" x14ac:dyDescent="0.25">
      <c r="A26" s="17"/>
      <c r="B26" s="40"/>
      <c r="C26" s="41" t="s">
        <v>29</v>
      </c>
      <c r="D26" s="81">
        <f>SUM(Inputs!M16,Inputs!M28,Inputs!M40,Inputs!M52,Inputs!M64,Inputs!M76)</f>
        <v>0</v>
      </c>
      <c r="E26" s="17"/>
      <c r="F26" s="17"/>
    </row>
    <row r="27" spans="1:6" x14ac:dyDescent="0.25">
      <c r="A27" s="17"/>
      <c r="B27" s="17"/>
      <c r="C27" s="45"/>
      <c r="D27" s="42"/>
      <c r="E27" s="17"/>
      <c r="F27" s="17"/>
    </row>
    <row r="28" spans="1:6" x14ac:dyDescent="0.25">
      <c r="A28" s="17"/>
      <c r="B28" s="119" t="s">
        <v>24</v>
      </c>
      <c r="C28" s="119"/>
      <c r="D28" s="119"/>
      <c r="E28" s="17"/>
      <c r="F28" s="17"/>
    </row>
    <row r="29" spans="1:6" ht="3.75" customHeight="1" x14ac:dyDescent="0.25">
      <c r="A29" s="17"/>
      <c r="B29" s="37"/>
      <c r="C29" s="43"/>
      <c r="D29" s="39"/>
      <c r="E29" s="17"/>
      <c r="F29" s="17"/>
    </row>
    <row r="30" spans="1:6" x14ac:dyDescent="0.25">
      <c r="A30" s="17"/>
      <c r="B30" s="17"/>
      <c r="C30" s="46" t="s">
        <v>56</v>
      </c>
      <c r="D30" s="13">
        <f>IFERROR(D20/D25,0)</f>
        <v>0</v>
      </c>
      <c r="E30" s="17"/>
      <c r="F30" s="17"/>
    </row>
    <row r="31" spans="1:6" x14ac:dyDescent="0.25">
      <c r="A31" s="17"/>
      <c r="B31" s="17"/>
      <c r="C31" s="46" t="s">
        <v>57</v>
      </c>
      <c r="D31" s="84">
        <f>IFERROR(((D22+D23)/D25),0)</f>
        <v>0</v>
      </c>
      <c r="E31" s="17"/>
      <c r="F31" s="17"/>
    </row>
    <row r="32" spans="1:6" x14ac:dyDescent="0.25">
      <c r="A32" s="17"/>
      <c r="B32" s="17"/>
      <c r="C32" s="20"/>
      <c r="D32" s="42"/>
      <c r="E32" s="17"/>
      <c r="F32" s="17"/>
    </row>
    <row r="33" spans="1:6" x14ac:dyDescent="0.25">
      <c r="A33" s="17"/>
      <c r="B33" s="119" t="s">
        <v>25</v>
      </c>
      <c r="C33" s="119"/>
      <c r="D33" s="119"/>
      <c r="E33" s="17"/>
      <c r="F33" s="17"/>
    </row>
    <row r="34" spans="1:6" ht="3.75" customHeight="1" x14ac:dyDescent="0.25">
      <c r="A34" s="17"/>
      <c r="B34" s="37"/>
      <c r="C34" s="38"/>
      <c r="D34" s="39"/>
      <c r="E34" s="17"/>
      <c r="F34" s="17"/>
    </row>
    <row r="35" spans="1:6" x14ac:dyDescent="0.25">
      <c r="A35" s="17"/>
      <c r="B35" s="127" t="s">
        <v>19</v>
      </c>
      <c r="C35" s="128"/>
      <c r="D35" s="83">
        <f>IF(D30=0,0,0.2*D30)</f>
        <v>0</v>
      </c>
      <c r="E35" s="17"/>
      <c r="F35" s="17"/>
    </row>
    <row r="36" spans="1:6" x14ac:dyDescent="0.25">
      <c r="A36" s="17"/>
      <c r="B36" s="127" t="s">
        <v>20</v>
      </c>
      <c r="C36" s="128"/>
      <c r="D36" s="83">
        <f>IF(D31&gt;=1,D35,0)</f>
        <v>0</v>
      </c>
      <c r="E36" s="17"/>
      <c r="F36" s="17"/>
    </row>
    <row r="37" spans="1:6" x14ac:dyDescent="0.25">
      <c r="A37" s="17"/>
      <c r="B37" s="35"/>
      <c r="C37" s="36"/>
      <c r="D37" s="17"/>
      <c r="E37" s="17"/>
      <c r="F37" s="17"/>
    </row>
    <row r="38" spans="1:6" x14ac:dyDescent="0.25">
      <c r="A38" s="47"/>
      <c r="B38" s="35"/>
      <c r="C38" s="36"/>
      <c r="D38" s="17"/>
      <c r="E38" s="17"/>
      <c r="F38" s="17"/>
    </row>
    <row r="39" spans="1:6" x14ac:dyDescent="0.25">
      <c r="A39" s="48" t="s">
        <v>58</v>
      </c>
      <c r="B39" s="49"/>
      <c r="C39" s="50" t="s">
        <v>42</v>
      </c>
      <c r="D39" s="51"/>
      <c r="E39" s="48"/>
      <c r="F39" s="48"/>
    </row>
    <row r="40" spans="1:6" x14ac:dyDescent="0.25">
      <c r="A40" s="17"/>
      <c r="B40" s="35"/>
      <c r="C40" s="36"/>
      <c r="D40" s="36"/>
      <c r="E40" s="17"/>
      <c r="F40" s="17"/>
    </row>
    <row r="41" spans="1:6" x14ac:dyDescent="0.25">
      <c r="A41" s="51" t="s">
        <v>43</v>
      </c>
      <c r="B41" s="49"/>
      <c r="C41" s="50" t="s">
        <v>44</v>
      </c>
      <c r="D41" s="52"/>
      <c r="E41" s="48"/>
      <c r="F41" s="48"/>
    </row>
    <row r="42" spans="1:6" x14ac:dyDescent="0.25">
      <c r="A42" s="53"/>
      <c r="B42" s="54"/>
      <c r="C42" s="36"/>
      <c r="D42" s="53"/>
      <c r="E42" s="55"/>
      <c r="F42" s="17"/>
    </row>
    <row r="43" spans="1:6" ht="21" customHeight="1" x14ac:dyDescent="0.25">
      <c r="A43" s="56" t="s">
        <v>36</v>
      </c>
      <c r="B43" s="35"/>
      <c r="C43" s="36"/>
      <c r="D43" s="17"/>
      <c r="E43" s="17"/>
      <c r="F43" s="17"/>
    </row>
    <row r="44" spans="1:6" ht="3.75" customHeight="1" x14ac:dyDescent="0.25">
      <c r="A44" s="31"/>
      <c r="B44" s="31"/>
      <c r="C44" s="31"/>
      <c r="D44" s="31"/>
      <c r="E44" s="31"/>
      <c r="F44" s="31"/>
    </row>
    <row r="45" spans="1:6" s="10" customFormat="1" ht="14.25" customHeight="1" x14ac:dyDescent="0.25">
      <c r="A45" s="57" t="s">
        <v>37</v>
      </c>
      <c r="B45" s="58"/>
      <c r="C45" s="57" t="s">
        <v>38</v>
      </c>
      <c r="D45" s="57" t="s">
        <v>39</v>
      </c>
      <c r="E45" s="57" t="s">
        <v>41</v>
      </c>
      <c r="F45" s="59"/>
    </row>
    <row r="46" spans="1:6" s="11" customFormat="1" ht="25.5" customHeight="1" x14ac:dyDescent="0.25">
      <c r="A46" s="131"/>
      <c r="B46" s="132"/>
      <c r="C46" s="60" t="s">
        <v>40</v>
      </c>
      <c r="D46" s="65">
        <v>97068</v>
      </c>
      <c r="E46" s="129"/>
      <c r="F46" s="130"/>
    </row>
    <row r="47" spans="1:6" s="10" customFormat="1" ht="14.25" customHeight="1" x14ac:dyDescent="0.25">
      <c r="A47" s="57" t="s">
        <v>45</v>
      </c>
      <c r="B47" s="58"/>
      <c r="C47" s="57"/>
      <c r="D47" s="57"/>
      <c r="E47" s="59"/>
      <c r="F47" s="59"/>
    </row>
    <row r="48" spans="1:6" s="11" customFormat="1" ht="25.5" customHeight="1" x14ac:dyDescent="0.25">
      <c r="A48" s="130"/>
      <c r="B48" s="130"/>
      <c r="C48" s="130"/>
      <c r="D48" s="130"/>
      <c r="E48" s="130"/>
      <c r="F48" s="130"/>
    </row>
    <row r="49" spans="1:6" ht="9" customHeight="1" x14ac:dyDescent="0.25">
      <c r="A49" s="17"/>
      <c r="B49" s="35"/>
      <c r="C49" s="36"/>
      <c r="D49" s="17"/>
      <c r="E49" s="17"/>
      <c r="F49" s="17"/>
    </row>
    <row r="50" spans="1:6" ht="18.75" x14ac:dyDescent="0.25">
      <c r="A50" s="56" t="s">
        <v>46</v>
      </c>
      <c r="B50" s="61"/>
      <c r="C50" s="61"/>
      <c r="D50" s="61"/>
      <c r="E50" s="61"/>
      <c r="F50" s="62"/>
    </row>
    <row r="51" spans="1:6" ht="3.75" customHeight="1" x14ac:dyDescent="0.25">
      <c r="A51" s="63"/>
      <c r="B51" s="63"/>
      <c r="C51" s="63"/>
      <c r="D51" s="63"/>
      <c r="E51" s="63"/>
      <c r="F51" s="63"/>
    </row>
    <row r="52" spans="1:6" x14ac:dyDescent="0.25">
      <c r="A52" s="107" t="s">
        <v>47</v>
      </c>
      <c r="B52" s="108"/>
      <c r="C52" s="64" t="s">
        <v>48</v>
      </c>
      <c r="D52" s="108" t="s">
        <v>49</v>
      </c>
      <c r="E52" s="108"/>
      <c r="F52" s="109"/>
    </row>
    <row r="53" spans="1:6" ht="25.5" customHeight="1" x14ac:dyDescent="0.25">
      <c r="A53" s="112"/>
      <c r="B53" s="113"/>
      <c r="C53" s="71"/>
      <c r="D53" s="126"/>
      <c r="E53" s="113"/>
      <c r="F53" s="116"/>
    </row>
    <row r="54" spans="1:6" x14ac:dyDescent="0.25">
      <c r="A54" s="107" t="s">
        <v>50</v>
      </c>
      <c r="B54" s="108"/>
      <c r="C54" s="108"/>
      <c r="D54" s="108"/>
      <c r="E54" s="108" t="s">
        <v>51</v>
      </c>
      <c r="F54" s="109"/>
    </row>
    <row r="55" spans="1:6" ht="25.5" customHeight="1" x14ac:dyDescent="0.25">
      <c r="A55" s="112"/>
      <c r="B55" s="113"/>
      <c r="C55" s="113"/>
      <c r="D55" s="113"/>
      <c r="E55" s="114"/>
      <c r="F55" s="115"/>
    </row>
    <row r="56" spans="1:6" ht="9" customHeight="1" x14ac:dyDescent="0.25">
      <c r="A56" s="17"/>
      <c r="B56" s="35"/>
      <c r="C56" s="36"/>
      <c r="D56" s="17"/>
      <c r="E56" s="17"/>
      <c r="F56" s="17"/>
    </row>
    <row r="57" spans="1:6" ht="18.75" x14ac:dyDescent="0.25">
      <c r="A57" s="56" t="s">
        <v>52</v>
      </c>
      <c r="B57" s="61"/>
      <c r="C57" s="61"/>
      <c r="D57" s="61"/>
      <c r="E57" s="61"/>
      <c r="F57" s="62"/>
    </row>
    <row r="58" spans="1:6" ht="3.75" customHeight="1" x14ac:dyDescent="0.25">
      <c r="A58" s="63"/>
      <c r="B58" s="63"/>
      <c r="C58" s="63"/>
      <c r="D58" s="63"/>
      <c r="E58" s="63"/>
      <c r="F58" s="63"/>
    </row>
    <row r="59" spans="1:6" x14ac:dyDescent="0.25">
      <c r="A59" s="107" t="s">
        <v>53</v>
      </c>
      <c r="B59" s="108"/>
      <c r="C59" s="64" t="s">
        <v>48</v>
      </c>
      <c r="D59" s="108" t="s">
        <v>49</v>
      </c>
      <c r="E59" s="108"/>
      <c r="F59" s="109"/>
    </row>
    <row r="60" spans="1:6" ht="25.5" customHeight="1" x14ac:dyDescent="0.25">
      <c r="A60" s="112"/>
      <c r="B60" s="113"/>
      <c r="C60" s="71"/>
      <c r="D60" s="113"/>
      <c r="E60" s="113"/>
      <c r="F60" s="116"/>
    </row>
    <row r="61" spans="1:6" x14ac:dyDescent="0.25">
      <c r="A61" s="107" t="s">
        <v>54</v>
      </c>
      <c r="B61" s="108"/>
      <c r="C61" s="108"/>
      <c r="D61" s="108"/>
      <c r="E61" s="108" t="s">
        <v>51</v>
      </c>
      <c r="F61" s="109"/>
    </row>
    <row r="62" spans="1:6" ht="25.5" customHeight="1" x14ac:dyDescent="0.25">
      <c r="A62" s="112"/>
      <c r="B62" s="113"/>
      <c r="C62" s="113"/>
      <c r="D62" s="113"/>
      <c r="E62" s="114"/>
      <c r="F62" s="115"/>
    </row>
  </sheetData>
  <sheetProtection algorithmName="SHA-512" hashValue="/DIwpjzjcVgLIbfdz+pKUF9Fuj+OIfPe+miVALbV2VBWbRDFKjWVBEO2G83CCvPJSD9uBth4Z42E9/Jbym4+Rw==" saltValue="sJoLg9aP3ZRbqSWMjoKWOA==" spinCount="100000" sheet="1" objects="1" scenarios="1" selectLockedCells="1"/>
  <mergeCells count="31">
    <mergeCell ref="D53:F53"/>
    <mergeCell ref="B35:C35"/>
    <mergeCell ref="B36:C36"/>
    <mergeCell ref="E46:F46"/>
    <mergeCell ref="A48:F48"/>
    <mergeCell ref="A46:B46"/>
    <mergeCell ref="A52:B52"/>
    <mergeCell ref="E3:F3"/>
    <mergeCell ref="B33:D33"/>
    <mergeCell ref="B28:D28"/>
    <mergeCell ref="B15:D15"/>
    <mergeCell ref="A4:D5"/>
    <mergeCell ref="A2:B3"/>
    <mergeCell ref="E2:F2"/>
    <mergeCell ref="B8:D8"/>
    <mergeCell ref="A54:D54"/>
    <mergeCell ref="E54:F54"/>
    <mergeCell ref="E4:F4"/>
    <mergeCell ref="A62:D62"/>
    <mergeCell ref="E62:F62"/>
    <mergeCell ref="A55:D55"/>
    <mergeCell ref="E55:F55"/>
    <mergeCell ref="A59:B59"/>
    <mergeCell ref="D59:F59"/>
    <mergeCell ref="A60:B60"/>
    <mergeCell ref="D60:F60"/>
    <mergeCell ref="A61:D61"/>
    <mergeCell ref="E61:F61"/>
    <mergeCell ref="E5:F5"/>
    <mergeCell ref="D52:F52"/>
    <mergeCell ref="A53:B53"/>
  </mergeCells>
  <conditionalFormatting sqref="D19">
    <cfRule type="cellIs" dxfId="17" priority="8" operator="equal">
      <formula>0</formula>
    </cfRule>
    <cfRule type="expression" dxfId="16" priority="25">
      <formula>$D$17/$D$18&lt;50%</formula>
    </cfRule>
    <cfRule type="expression" dxfId="15" priority="26">
      <formula>$D$17/$D$18&gt;=50%</formula>
    </cfRule>
  </conditionalFormatting>
  <conditionalFormatting sqref="D31">
    <cfRule type="cellIs" dxfId="14" priority="3" operator="equal">
      <formula>0</formula>
    </cfRule>
    <cfRule type="expression" dxfId="13" priority="17">
      <formula>$D$31&lt;1</formula>
    </cfRule>
    <cfRule type="expression" dxfId="12" priority="18">
      <formula>$D$31&gt;=1</formula>
    </cfRule>
  </conditionalFormatting>
  <conditionalFormatting sqref="D10">
    <cfRule type="cellIs" dxfId="11" priority="16" operator="equal">
      <formula>0</formula>
    </cfRule>
  </conditionalFormatting>
  <conditionalFormatting sqref="D12:D13">
    <cfRule type="cellIs" dxfId="10" priority="15" operator="equal">
      <formula>0</formula>
    </cfRule>
  </conditionalFormatting>
  <conditionalFormatting sqref="D11">
    <cfRule type="cellIs" dxfId="9" priority="14" operator="equal">
      <formula>0</formula>
    </cfRule>
  </conditionalFormatting>
  <conditionalFormatting sqref="D25">
    <cfRule type="cellIs" dxfId="8" priority="13" operator="equal">
      <formula>0</formula>
    </cfRule>
  </conditionalFormatting>
  <conditionalFormatting sqref="D20">
    <cfRule type="cellIs" dxfId="7" priority="12" operator="equal">
      <formula>0</formula>
    </cfRule>
  </conditionalFormatting>
  <conditionalFormatting sqref="D26">
    <cfRule type="cellIs" dxfId="6" priority="11" operator="equal">
      <formula>0</formula>
    </cfRule>
  </conditionalFormatting>
  <conditionalFormatting sqref="D17">
    <cfRule type="cellIs" dxfId="5" priority="10" operator="equal">
      <formula>0</formula>
    </cfRule>
  </conditionalFormatting>
  <conditionalFormatting sqref="D18">
    <cfRule type="cellIs" dxfId="4" priority="9" operator="equal">
      <formula>0</formula>
    </cfRule>
  </conditionalFormatting>
  <conditionalFormatting sqref="D21">
    <cfRule type="cellIs" dxfId="3" priority="7" operator="equal">
      <formula>0</formula>
    </cfRule>
  </conditionalFormatting>
  <conditionalFormatting sqref="D22">
    <cfRule type="cellIs" dxfId="2" priority="6" operator="equal">
      <formula>0</formula>
    </cfRule>
  </conditionalFormatting>
  <conditionalFormatting sqref="D23">
    <cfRule type="cellIs" dxfId="1" priority="5" operator="equal">
      <formula>0</formula>
    </cfRule>
  </conditionalFormatting>
  <conditionalFormatting sqref="D30">
    <cfRule type="cellIs" dxfId="0" priority="1" operator="equal">
      <formula>0</formula>
    </cfRule>
  </conditionalFormatting>
  <printOptions horizontalCentered="1" verticalCentered="1"/>
  <pageMargins left="0.7" right="0.7" top="0.75" bottom="0.75" header="0.3" footer="0.3"/>
  <pageSetup scale="7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Inputs</vt:lpstr>
      <vt:lpstr>Calculations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Lorenzen</dc:creator>
  <cp:lastModifiedBy>Matt Lorenzen</cp:lastModifiedBy>
  <cp:lastPrinted>2022-06-29T18:02:31Z</cp:lastPrinted>
  <dcterms:created xsi:type="dcterms:W3CDTF">2022-06-27T17:36:39Z</dcterms:created>
  <dcterms:modified xsi:type="dcterms:W3CDTF">2022-10-06T20:33:42Z</dcterms:modified>
</cp:coreProperties>
</file>